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omckenzie\Documents\Server Data Kolonje\Consignment Contract\Pad Mounted Transformers\"/>
    </mc:Choice>
  </mc:AlternateContent>
  <bookViews>
    <workbookView xWindow="0" yWindow="0" windowWidth="28800" windowHeight="12432"/>
  </bookViews>
  <sheets>
    <sheet name="021802010006" sheetId="1" r:id="rId1"/>
    <sheet name="021802010007" sheetId="2" r:id="rId2"/>
    <sheet name="021802010009" sheetId="3" r:id="rId3"/>
    <sheet name="021802010012" sheetId="4" r:id="rId4"/>
    <sheet name="021802010013" sheetId="5" r:id="rId5"/>
    <sheet name="021802010014" sheetId="6" r:id="rId6"/>
    <sheet name="021802010015" sheetId="7" r:id="rId7"/>
    <sheet name="021802010016" sheetId="8" r:id="rId8"/>
    <sheet name="021802010017" sheetId="9" r:id="rId9"/>
    <sheet name="021802010018" sheetId="10" r:id="rId10"/>
    <sheet name="021802010020" sheetId="11" r:id="rId11"/>
    <sheet name="021802010023" sheetId="12" r:id="rId12"/>
    <sheet name="021802010028" sheetId="13" r:id="rId13"/>
    <sheet name="021802010029" sheetId="14" r:id="rId14"/>
    <sheet name="021802010031" sheetId="15" r:id="rId15"/>
    <sheet name="021802010032" sheetId="16" r:id="rId16"/>
    <sheet name="021802010041" sheetId="17"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8" i="17" l="1"/>
  <c r="H129" i="17" s="1"/>
  <c r="H127" i="17"/>
  <c r="H126" i="17"/>
  <c r="H8" i="17"/>
  <c r="H128" i="16"/>
  <c r="H127" i="16"/>
  <c r="H126" i="16"/>
  <c r="H129" i="16" s="1"/>
  <c r="H8" i="16"/>
  <c r="H128" i="15"/>
  <c r="H129" i="15" s="1"/>
  <c r="H127" i="15"/>
  <c r="H126" i="15"/>
  <c r="H8" i="15"/>
  <c r="H128" i="14"/>
  <c r="H129" i="14" s="1"/>
  <c r="H127" i="14"/>
  <c r="H126" i="14"/>
  <c r="H8" i="14"/>
  <c r="H129" i="13"/>
  <c r="H128" i="13"/>
  <c r="H127" i="13"/>
  <c r="H126" i="13"/>
  <c r="H8" i="13"/>
  <c r="H128" i="12"/>
  <c r="H129" i="12" s="1"/>
  <c r="H127" i="12"/>
  <c r="H126" i="12"/>
  <c r="H8" i="12"/>
  <c r="H128" i="11"/>
  <c r="H129" i="11" s="1"/>
  <c r="H127" i="11"/>
  <c r="H126" i="11"/>
  <c r="H8" i="11"/>
  <c r="H128" i="10"/>
  <c r="H129" i="10" s="1"/>
  <c r="H127" i="10"/>
  <c r="H126" i="10"/>
  <c r="H8" i="10"/>
  <c r="H128" i="9"/>
  <c r="H129" i="9" s="1"/>
  <c r="H127" i="9"/>
  <c r="H126" i="9"/>
  <c r="H8" i="9"/>
  <c r="H129" i="8"/>
  <c r="H128" i="8"/>
  <c r="H127" i="8"/>
  <c r="H126" i="8"/>
  <c r="H8" i="8"/>
  <c r="H128" i="7"/>
  <c r="H129" i="7" s="1"/>
  <c r="H127" i="7"/>
  <c r="H126" i="7"/>
  <c r="H8" i="7"/>
  <c r="H128" i="6"/>
  <c r="H129" i="6" s="1"/>
  <c r="H127" i="6"/>
  <c r="H126" i="6"/>
  <c r="H8" i="6"/>
  <c r="H128" i="5"/>
  <c r="H129" i="5" s="1"/>
  <c r="H127" i="5"/>
  <c r="H126" i="5"/>
  <c r="H8" i="5"/>
  <c r="H129" i="4"/>
  <c r="H128" i="4"/>
  <c r="H127" i="4"/>
  <c r="H126" i="4"/>
  <c r="H8" i="4"/>
  <c r="H129" i="3"/>
  <c r="H128" i="3"/>
  <c r="H127" i="3"/>
  <c r="H126" i="3"/>
  <c r="H8" i="3"/>
  <c r="H128" i="2"/>
  <c r="H129" i="2" s="1"/>
  <c r="H127" i="2"/>
  <c r="H126" i="2"/>
  <c r="H8" i="2"/>
  <c r="H8" i="1" l="1"/>
  <c r="H127" i="1" l="1"/>
  <c r="H126" i="1"/>
  <c r="H128" i="1"/>
  <c r="H129" i="1" l="1"/>
</calcChain>
</file>

<file path=xl/sharedStrings.xml><?xml version="1.0" encoding="utf-8"?>
<sst xmlns="http://schemas.openxmlformats.org/spreadsheetml/2006/main" count="3519" uniqueCount="200">
  <si>
    <t>CIF Price</t>
  </si>
  <si>
    <t>Load Losses W (Lz)</t>
  </si>
  <si>
    <t>No Load Loses W (Li)</t>
  </si>
  <si>
    <t>Losses Calculations</t>
  </si>
  <si>
    <t>TESTS</t>
  </si>
  <si>
    <t>The contact speed of the switches shall be independent of operator speed.</t>
  </si>
  <si>
    <t>17℃ to  120℃</t>
  </si>
  <si>
    <t xml:space="preserve">g) Operating    Temperature: </t>
  </si>
  <si>
    <t xml:space="preserve"> 12,000A   ms.sys</t>
  </si>
  <si>
    <t>e) Momentary,10 cycle</t>
  </si>
  <si>
    <t>300A</t>
  </si>
  <si>
    <t>d) Interrupting    Current:</t>
  </si>
  <si>
    <t>150 kV</t>
  </si>
  <si>
    <t>Hazard warning signs confoming to EEMAC Standard L16-1 shall be afixed to the inside and outside of the compartment doors</t>
  </si>
  <si>
    <t>The transfomer shall be provided with a nameplate containing all  infomation,connection  diagrams,etc.,in  accordance  with ANSI  C57.12.00  paragraph  5.12.2.Nameplate  shall   be  bar coded.
In addition to the information to be contained in the combination nameplate  and  connection  diagram  as  outlined  in  ANSl,the nameplateshall contain the following information:
-Jamaica  Public  Service  Company  Ltd.    Purchase  Order Number
-Total weight of the insulating liquid in kilograms
-Total volume of the insulating liquid in litres
-PCB content
-Protective devices information
The transformer nameplate and connection diagram shall be mounted on the cable entrance compartment of the transformer and shall be engraved such that the lettering will last the life of the transformer</t>
  </si>
  <si>
    <t xml:space="preserve"> A fixed tray, designed to retain  100ml of insulating fluid and prevent the fluid from dripping down the tank wall or onto   accessories, shall  be  installed  below  the  location  of  each  withdrawable fuse. Owner  approved  removal oil-absorbent material shall be installed in the tray.Water running down the tank wall shall not collect in the trays.</t>
  </si>
  <si>
    <t>The Transformer shall be mechanically designed to ANSI requirements,unless otherwise specified</t>
  </si>
  <si>
    <t>Audible   sound   level   dB   (Max)</t>
  </si>
  <si>
    <t>Transformer   Size   kVA</t>
  </si>
  <si>
    <t>The  audible  sound   level  of  transfomers  when  operating  at   rated  voltage,and measured as  per ANSI  C57.12.90  shall  not  exceed  the  stipulated sound  levels indicated below</t>
  </si>
  <si>
    <t>The transformers shall be able to carry overloads in accordance with requirements of ANSI C57.92,with moderate sacrifice of life expectancy.</t>
  </si>
  <si>
    <t>LOSSES</t>
  </si>
  <si>
    <t>Impedance   (Nominal) as    per   ANSI</t>
  </si>
  <si>
    <t>Continuous rated capacity at  65℃ temperature rise</t>
  </si>
  <si>
    <t>Frequency(Hz)</t>
  </si>
  <si>
    <t>Insulation Class (kV)</t>
  </si>
  <si>
    <t>BIL (kV)</t>
  </si>
  <si>
    <t>Secondary Voltage (Volts)</t>
  </si>
  <si>
    <t xml:space="preserve">BIL(kV) </t>
  </si>
  <si>
    <t>Primary Voltage (kV)</t>
  </si>
  <si>
    <t>Taps</t>
  </si>
  <si>
    <t>The transformers shall be manufactured with a two-fuse primary protection system (bayonet fuse and current- limiting fuse), with overload indicating device</t>
  </si>
  <si>
    <t>Fuse</t>
  </si>
  <si>
    <t>Two (2) fuly insulated primary high voltage bushing (one (1) ot facilitate loop feed arrangement).</t>
  </si>
  <si>
    <t>Bushings</t>
  </si>
  <si>
    <t>Subtractive</t>
  </si>
  <si>
    <t>Polarity</t>
  </si>
  <si>
    <t>kVA</t>
  </si>
  <si>
    <t>Lead Time</t>
  </si>
  <si>
    <t>INCO Terms</t>
  </si>
  <si>
    <t>Manufacturer</t>
  </si>
  <si>
    <t>Stock Number</t>
  </si>
  <si>
    <t>Quantity</t>
  </si>
  <si>
    <t>Description</t>
  </si>
  <si>
    <t>COMMENTS</t>
  </si>
  <si>
    <t>JPS Requirement</t>
  </si>
  <si>
    <t>Specifications</t>
  </si>
  <si>
    <t>Country Of Origin</t>
  </si>
  <si>
    <t>Unit Cost (USD)</t>
  </si>
  <si>
    <t>Total Cost (USD)</t>
  </si>
  <si>
    <t>Warranty</t>
  </si>
  <si>
    <t>See Material Schedule for Quantities and Sizes</t>
  </si>
  <si>
    <t>Provision for lifting shall be provided and shall be adequately strengthened, sized and arranged on the tank to provide a suitable lift for the completely assembled unit. The transformer base shall be arranged so that the tank bottom does not touch the pad.</t>
  </si>
  <si>
    <t>Each  unit  shall  be  supplied  with  terminals for  loop feed  pad-mounted transformers.Six high-voltage bushing wells equipped with parking stands shall be supplied.
Low-voltage bushings and high-voltage bushing wells shall be replaceable without removing the core and coil assembly from the tank.</t>
  </si>
  <si>
    <t>A warning sign shall be mounted close to the withdrawable bayonet fuse holder handle and shall have engraved on it in bold 10mm minimum letters in red over white background: 
DO      NOT     OPERATE      FUSE     ASSEMBLY      UNLESS TRANSFORMER IS DE-ENERGISED.
OPERATE  PRESSURE  RELIEF  DEVICE  FIRST  BEFORE PULLING OUT BAYONET FUSE HOLDER.
Centre lettering vertically and horizontally with 3mm between lines.</t>
  </si>
  <si>
    <t>The switches shall have the following minimum electrical characteristics:</t>
  </si>
  <si>
    <t>Full Load</t>
  </si>
  <si>
    <t>a)  Voltage   class</t>
  </si>
  <si>
    <t>b)  BIL</t>
  </si>
  <si>
    <t>c) Continuous and Loadbreak current:</t>
  </si>
  <si>
    <t>A self-adhesive tag shall be externally attached to the side of the transformer in the upper left corner. it shall contain the following information:
-Serial number
-kVA
-Manufacturer's Name/Logo  
- kV
- Stock code number</t>
  </si>
  <si>
    <t>No Load</t>
  </si>
  <si>
    <t>Supplier Response</t>
  </si>
  <si>
    <t>Length (mm)</t>
  </si>
  <si>
    <t>Height (mm)</t>
  </si>
  <si>
    <t>Width (mm)</t>
  </si>
  <si>
    <t>The minimum warranty period shall be 18 months from date of payment or 12 months in service, whichever occurs first. The transformer shall be guaranteed for a minimum of 3 years in normal operating conditions, against any manufacturing defects or design anomalies.</t>
  </si>
  <si>
    <t>240/415V GRDY x 240V Delta with Centre tap on one winding to provide 120V-0-120V</t>
  </si>
  <si>
    <t>No of Phases</t>
  </si>
  <si>
    <t xml:space="preserve">Two (2) 2 1⁄2% primary taps above and below normal voltage. </t>
  </si>
  <si>
    <t>5.75% +/- 7.5%</t>
  </si>
  <si>
    <t>The temperature rise measured by resistance method shall not exceed 65 ℃ at a maximum  ambient  temperature  of  40°C  when  operating  continuous  at   rated capacity.</t>
  </si>
  <si>
    <t>4.3.1.Temperature Rise</t>
  </si>
  <si>
    <t>4.3.2.  Dielectric  Strength</t>
  </si>
  <si>
    <t>4.3.3.  Overload Capacity</t>
  </si>
  <si>
    <t>The transformers shall be designed, tested and constructed to withstand the induced voltage, the applied voltage and the impulse voltage tests in accordance with the recommendations of ANSI C57.90 for this class of transformers.</t>
  </si>
  <si>
    <t xml:space="preserve">Modestly sculptured corners and round edges are encouraged.
1. The transformer and compartments shall be painted standard Seafoam Green or Munsell Green 70 or owner approved equivalent.
Manufacturers must specify details of the paint system being offered. The insideof the compartments, the underside of the roofs and the side of the transformer facing into the compartment shall also be painted Seafoam Green or Munsell Green 70 or owner approved equivalent.
2. The finish shall conform to ANSI C57.12.28; with the exception of the salt spray test that shall be of 1500 hours duration.
3. There shall be no plates or exterior stenciling positioned on the outside of the transformer tank or switching compartment except for a small plate or decal showing the name of manufacturer and high voltage warning labels
</t>
  </si>
  <si>
    <t>A.  Dimensions</t>
  </si>
  <si>
    <t>B.  Exterior finish</t>
  </si>
  <si>
    <t>The welding shall conform to AWS Standard.</t>
  </si>
  <si>
    <t>Diagonal break marks on large surfaces sharp edges and protruding parts shall be avoided where possible.</t>
  </si>
  <si>
    <t>The strength of the transformer shall be as such as to withstand a minimum gauge pressure of 70 kPa without leakage or permanent distortion of the tank exceeding 0.25% of the diagonal dimension of the surface so affected.</t>
  </si>
  <si>
    <t>A pentahead bolt, used in addition to a safety latch, shall be provided so that the door cannot be padlocked unless the pentahead bolt has been fastened down. The locking arrangement shall be recessed into the enclosure panel, as per ANSI C57.12.26-1987 (or latest edition) figure 11. The penta head bolt shall be held captive to prevent removal and thread damage during operation of the door including forceful closing.</t>
  </si>
  <si>
    <t>Furnished with side mounted parking stands for each high voltage bushing furnished, minimum three per phase. The parking stands in the middle for Loop Feed shall have sufficient space around them to accommodate Elastimold Cat. #163FTR or equivalent feed-thrus. Bushing spacing shall meet the minimum dimension of ANSI C57.12.26 figures 2 and 4.</t>
  </si>
  <si>
    <t>The switching compartment door shall be capable of being closed and locked when elbows of the H.V. cable and grounding elbows are inserted into the feedthru connectors.</t>
  </si>
  <si>
    <t>Provided with a pull-ring type automatic pressure relief system with means for manual operation in accordance to ANSI.</t>
  </si>
  <si>
    <t>Provided with two 25mm (1-inch) minimum brass pipe plugs or fittings for filling, draining, and pressure testing.</t>
  </si>
  <si>
    <t>Provided with a thermometer or temperature gauge, maximum indicating type.</t>
  </si>
  <si>
    <t>Provided with a magnetic type insulating fluid level gauge. The fluid gauge shall not show residual liquid when fluid is below the gauge.</t>
  </si>
  <si>
    <t>Furnish unused mineral oil. The dielectric strength of the fluid, when shipped inside the transformer, shall not be less than 45 kV, when tested with ASTM D1816 using 2mm electrode spacing.</t>
  </si>
  <si>
    <t xml:space="preserve">Provide insulating fluid containing no more than two parts per million of PCB’s when tested in accordance with Ontario Hydro Specification M -104M-85.
The type of insulating fluid used is to be stenciled on the inside of the transformer switching compartment cover in white bold 25mm letters.
</t>
  </si>
  <si>
    <t xml:space="preserve"> In all instances,the design of the withdrawable fuse assembly shall be such that repeated insertions and withdrawal of the fuse cannot result in loosening or detachment of any parts.</t>
  </si>
  <si>
    <t>All tap leads shall be brought to a tap changer inside the transformer tank. Tap changer shall be externally operated and provided with a lockable handle and plate clearly designated by number or letters the tap setting. Such designation will be easily identified with voltage of the tap shown on the  name-plate.The  operating   handle  shall   be  installed  in  the  cable entrance compartment at such a location that it is visible and accessible with cables in place and handleshall be capable of being locked in any position.
Tap changer will be operated only with the transformer de-energized.Tap changer shall meet requirements of ANSI C57.12.10 paragraph 9.2.1.
All transformers are required to have taps of 2.5 percent and 5 percent above and below nominal rated primary voltage that shall operate on all voltage positions for muli-voltage units.
The tap position must be clearly identified in the cable compartment by a suitable method such that,the identification marks provided and furnished with a separate warning sign mounted close to the operating handle,cannot be  removed  under  any  operating  conditions  and  last  the  life  of  the transformer under normal operating conditions.Letterings are to be 15-25 mm high.</t>
  </si>
  <si>
    <t>1.        High Voltage Terminations</t>
  </si>
  <si>
    <t>2.        Low Voltage Terminations</t>
  </si>
  <si>
    <t>3.       Grounding</t>
  </si>
  <si>
    <t>A  copper  ground   bus  shall   be   mounted   horizontally   in  the   cable compartment on the lower front of the tank wall.The ground bus shall be drilled with four 15-mm diameter holes to allow ground connections.</t>
  </si>
  <si>
    <t>1.          Nameplate</t>
  </si>
  <si>
    <t>a. Switching Compartment Plate</t>
  </si>
  <si>
    <t>Each of the high voltage switches shall have a nameplate stating, “3 Phase gang-Operated Switch” and with markings identifying its purpose (i.e. Loop Feed A, Loop Feed B and Transformer Switch). The “OPEN” and “CLOSE” positions of each switch shall also be clearly identified. 
The switch designations shall be clearly marked on the switch with the 25mm high lettering that will be legible for the life of the transformer under normal usage.</t>
  </si>
  <si>
    <t>b. Warning Label -Tap Changer</t>
  </si>
  <si>
    <t>A warning sign shall  be  mounted  close  to  withdrawable bayonet fuse hoder handle and shall have engraved on it in bold 10 mm minimum letters in red over white background:
OPERATE  TAP  CHANGER   SWITCH  ONLY  WHEN TRANSFORMER IS DE-ENERGISED.
Centre  lettering  vertically  and  horizontally  with  3mm  between lines.</t>
  </si>
  <si>
    <t>c. Warning label -Withdraw able fuse</t>
  </si>
  <si>
    <t>d. Hazard Warning Labels</t>
  </si>
  <si>
    <t xml:space="preserve">  High Voltage and Low Voltage Terminal Markings</t>
  </si>
  <si>
    <t>The high and low voltage terminals shall be stenciled H1, H2, H3, H0 and X1, X2, X3, X0 respectively in minimum 60mm high white lettering.</t>
  </si>
  <si>
    <t>Cores shall be four (4) or five (5) leg cores made from cold rolled silicon steel with preferred grain orientation.</t>
  </si>
  <si>
    <t>The transformer shall be equipped with “Sealed Tank” Insulation Oil Preservation System and new, unused mineral oil meeting the requirements of ANSI C57.12.00 paragraph 6.6.1 (a). No further drying shall be required before putting the unit into operation.</t>
  </si>
  <si>
    <t>J.        Earthling Pads and Terminals</t>
  </si>
  <si>
    <t>Tank grounding or earthling pads shall be provided according to ANSI C57.12.10 paragraph 9.28.One terminal suitable for both aluminum and copper conductors to permit the earthling of the transformer shall be furnished for range of sizes from 50 mm²to 120 mm² (1/0 AWG to 250 KCMIL)conductor</t>
  </si>
  <si>
    <t>I.Transformer Insulating Oil Preservation System and Oil</t>
  </si>
  <si>
    <t>All standard accessories required by ANSI shall be furnished, in size and location on the units as detailed in ANSI C57.12.10 paragraph 9.2.
Each transformer shall be equipped with the following accessories:</t>
  </si>
  <si>
    <t>1. Pressure Relief Device</t>
  </si>
  <si>
    <t>2. High  Voltage  Load  Break  Switch</t>
  </si>
  <si>
    <t>The transformer shall contain three (3) high voltage three-phase gang-operated, liquid-immersed, load break switches - two for the loop feed and one for the transformer primary winding tap (see Figure 1).
The high voltage switch handles shall be installed inside the transformer tank with the operating handles extending into the high voltage compartment. The operating handle of the transformer switch shall be located away from the handles of the other two switches. Each switch shall be operable with a switch stick by an operating personnel standing in front of the compartment. The operating handles shall be capable of locking with a standard ANSI/IEC padlock in all positions.
The manufacturer shall allow sufficient spacing between the loadbreak switches or locating them such that a low insulating fluid level will not cause a flashover between switches or between phases.</t>
  </si>
  <si>
    <t>25 kV</t>
  </si>
  <si>
    <t xml:space="preserve">Each phase of the transformer shall be protected by a two-fuse protection system consisting of a replaceable bayonet fuse and an under oil, partial range, back-up current limiting fuse. The back-up current limiting fuse of dual voltage transformer shall have voltage rating suitable for the higher voltage and current rating adequate for the lower voltage. Expulsion fuses for both voltages and corresponding currents shall be provided. The lower voltage-rating fuse shall be installed, unless otherwise specified.  
The locking clips of the fuse holders, when locked in any position shall not be damaged when closing the transformer hood.
The fuse rating and manufacturer’s Cat. No. of the bayonet fuse and current limiting fuse shall be identified on the combination nameplate.
The overall arrangement of the load break and protective devices shall allow loop feed to the transformer and prevent closing of the switch unto internal faults.
In addition to standard accessories the following shall be furnished: 
Provision for Pressure gauge.
</t>
  </si>
  <si>
    <t xml:space="preserve"> For the purpose of comparing Bids,the transformer losses will be evaluated
on the following basis:-
Evaluated cost of transformer (EC)
EC   =       P+5.0.64*L1+1.234*L2
Where:
EC is the evaluated cost in US$
P is CIF price of transformer in US$
Li is No Load Loss in Watts
Lz is Load Loss in Watts,
(On  the    “Transformer  Data  Fom”the  maximum  losses  shall  be  quoted  at specified voltage configuration.)</t>
  </si>
  <si>
    <t>EC - P+5.064*L1+1.234*L2</t>
  </si>
  <si>
    <t>Losses</t>
  </si>
  <si>
    <t xml:space="preserve"> Audible Sound</t>
  </si>
  <si>
    <t xml:space="preserve">  Accessories</t>
  </si>
  <si>
    <t>Supporting Documentation Provided (Yes or No)</t>
  </si>
  <si>
    <t>Yes</t>
  </si>
  <si>
    <t>No</t>
  </si>
  <si>
    <r>
      <t>30</t>
    </r>
    <r>
      <rPr>
        <vertAlign val="superscript"/>
        <sz val="18"/>
        <color rgb="FF000000"/>
        <rFont val="Calibri"/>
        <family val="2"/>
        <scheme val="minor"/>
      </rPr>
      <t>o</t>
    </r>
  </si>
  <si>
    <r>
      <t>0</t>
    </r>
    <r>
      <rPr>
        <vertAlign val="superscript"/>
        <sz val="18"/>
        <color rgb="FF000000"/>
        <rFont val="Calibri"/>
        <family val="2"/>
        <scheme val="minor"/>
      </rPr>
      <t>o</t>
    </r>
  </si>
  <si>
    <r>
      <t>Each transformer shall be equipped with either four (4) or seven (7) low-voltage tinned copper terminals of the spade-type, in accordance with ANSI Standards.
The secondary terminals shall  be  capable  of withstanding  a  minimum vertical cantilever force of 750N continuously applied at the outermost hole of the terminal without any fluid leakage,damage or permanent distortion to the teminal.
The low-voltage neutral shall be connected to an insulated neutral terminal designated X</t>
    </r>
    <r>
      <rPr>
        <vertAlign val="subscript"/>
        <sz val="18"/>
        <color rgb="FF000000"/>
        <rFont val="Calibri"/>
        <family val="2"/>
        <scheme val="minor"/>
      </rPr>
      <t>o</t>
    </r>
    <r>
      <rPr>
        <sz val="18"/>
        <color rgb="FF000000"/>
        <rFont val="Calibri"/>
        <family val="2"/>
        <scheme val="minor"/>
      </rPr>
      <t xml:space="preserve"> having a </t>
    </r>
    <r>
      <rPr>
        <b/>
        <sz val="18"/>
        <color rgb="FF000000"/>
        <rFont val="Calibri"/>
        <family val="2"/>
        <scheme val="minor"/>
      </rPr>
      <t>current-carrying capacity equal to the other low- voltage terminals</t>
    </r>
    <r>
      <rPr>
        <sz val="18"/>
        <color rgb="FF000000"/>
        <rFont val="Calibri"/>
        <family val="2"/>
        <scheme val="minor"/>
      </rPr>
      <t>. The X</t>
    </r>
    <r>
      <rPr>
        <vertAlign val="subscript"/>
        <sz val="18"/>
        <color rgb="FF000000"/>
        <rFont val="Calibri"/>
        <family val="2"/>
        <scheme val="minor"/>
      </rPr>
      <t>o</t>
    </r>
    <r>
      <rPr>
        <sz val="18"/>
        <color rgb="FF000000"/>
        <rFont val="Calibri"/>
        <family val="2"/>
        <scheme val="minor"/>
      </rPr>
      <t xml:space="preserve"> terminal is not to be grounded internally to the tank cover or wall. 
Low voltage bushings, 2.3 kV and above, shall be equipped with solderless connectors sized as in paragraph above.
Low voltage bushings, 600 volts and below, shall be equipped with spade type terminals, NEMA drilled. Spade size and ampacity to be determined by transformer rating. Clamp type terminals, complete with non-ferrous bolts, nuts, washers, and lock washers for attaching these terminals to the spade shall be furnished. The clamp type terminals shall be of the “Cable Range” type with maximum range exceeding the ampacity of cable(s) required to continuously carry full load to the transformer, and shall be suitable for either copper or aluminum conductors.
</t>
    </r>
    <r>
      <rPr>
        <b/>
        <u/>
        <sz val="18"/>
        <color rgb="FF000000"/>
        <rFont val="Calibri"/>
        <family val="2"/>
        <scheme val="minor"/>
      </rPr>
      <t>All Transformers having seven (7) low voltage terminals shall come configured and connected with suitable connectors for 240V DELTA. All connectors for reconfiguring the secondary for 240/415V GRDY shall be supplied separately, attached to the transformers via suitable straps.</t>
    </r>
  </si>
  <si>
    <r>
      <t xml:space="preserve"> An automatic pressure relief device (a valve or its equivalent), with means of manual operation, is </t>
    </r>
    <r>
      <rPr>
        <u/>
        <sz val="18"/>
        <color rgb="FF000000"/>
        <rFont val="Calibri"/>
        <family val="2"/>
        <scheme val="minor"/>
      </rPr>
      <t>mandatory</t>
    </r>
    <r>
      <rPr>
        <sz val="18"/>
        <color rgb="FF000000"/>
        <rFont val="Calibri"/>
        <family val="2"/>
        <scheme val="minor"/>
      </rPr>
      <t>.   If a valve is used it shall have a minimum flow rate of sixteen (16) L/S at a gauge pressure of 100kPa.  The opening pressure of the relief device shall be less than the withstand pressure of the tank structure.</t>
    </r>
  </si>
  <si>
    <r>
      <t xml:space="preserve">All Routine Tests defined in latest ANSI C57-12.00 section 8 shall be made in accordance with ANSI C57.12.90 by and at the expense of the manufacturer.
</t>
    </r>
    <r>
      <rPr>
        <b/>
        <sz val="18"/>
        <color rgb="FF000000"/>
        <rFont val="Calibri"/>
        <family val="2"/>
        <scheme val="minor"/>
      </rPr>
      <t>Routine/Production Tests</t>
    </r>
    <r>
      <rPr>
        <sz val="18"/>
        <color rgb="FF000000"/>
        <rFont val="Calibri"/>
        <family val="2"/>
        <scheme val="minor"/>
      </rPr>
      <t xml:space="preserve">
The manufacturer shall carry out all the standard Routine/Production Tests and, before shipment; the manufacturer shall furnish certified copies of the test results for approval. No transformer shall be shipped until tests results are approved.
</t>
    </r>
    <r>
      <rPr>
        <b/>
        <sz val="18"/>
        <color rgb="FF000000"/>
        <rFont val="Calibri"/>
        <family val="2"/>
        <scheme val="minor"/>
      </rPr>
      <t>The manufacturer shall furnish certified copies of the test results for approval.
No transformer shall be shipped until tests results are approved.</t>
    </r>
    <r>
      <rPr>
        <sz val="18"/>
        <color rgb="FF000000"/>
        <rFont val="Calibri"/>
        <family val="2"/>
        <scheme val="minor"/>
      </rPr>
      <t xml:space="preserve">
</t>
    </r>
  </si>
  <si>
    <t>Protective  Devices</t>
  </si>
  <si>
    <t>Conforming Paragraph</t>
  </si>
  <si>
    <t>4.1.1.1</t>
  </si>
  <si>
    <t>4.1.1.2</t>
  </si>
  <si>
    <t>4.1.1.3</t>
  </si>
  <si>
    <t>4.1.1.4 Option 2</t>
  </si>
  <si>
    <t>4.1.1.4 Option 1</t>
  </si>
  <si>
    <t>4.1.1.5</t>
  </si>
  <si>
    <t>6.9/11.95KV GED Y or 13.8KV Delta</t>
  </si>
  <si>
    <t>4000 GRD Y</t>
  </si>
  <si>
    <t>23.9KV GRD Y or 11.95KV GRD Y or 13.8KV Delta</t>
  </si>
  <si>
    <t>23.9KV GRD Y or 13.8KV Delta</t>
  </si>
  <si>
    <t xml:space="preserve">23.9KV GRD Y </t>
  </si>
  <si>
    <t>13.8/24KV GRD Y</t>
  </si>
  <si>
    <t>23.9KV GRD Y or 11.95KV GRD Y</t>
  </si>
  <si>
    <t>4. Detailed Requirements</t>
  </si>
  <si>
    <t>4.3 Performance</t>
  </si>
  <si>
    <t>4.4 Audible Sound</t>
  </si>
  <si>
    <t xml:space="preserve">  4.5  Construction</t>
  </si>
  <si>
    <t>The overall dimensions  of  the transfomer and compartment shall be kept to a minimum.</t>
  </si>
  <si>
    <t>C.    Tank Compartment Assembly</t>
  </si>
  <si>
    <t>D.  Insulating Fluid</t>
  </si>
  <si>
    <t>E. Drip  Tray</t>
  </si>
  <si>
    <t>F. Tap Changer</t>
  </si>
  <si>
    <t>G.  Connections and Terminations</t>
  </si>
  <si>
    <t>Exterior   Markings</t>
  </si>
  <si>
    <t>2.  Warnings  and  Labels</t>
  </si>
  <si>
    <t>H.  Nameplate,Labels  and  Markings</t>
  </si>
  <si>
    <t>(X/R ratio =30)  19,200A    ms.asym</t>
  </si>
  <si>
    <t>f) Close and Latch Current:</t>
  </si>
  <si>
    <t>Current:  12,000A   ms.sys</t>
  </si>
  <si>
    <t>Cores</t>
  </si>
  <si>
    <r>
      <t>Each transformer shall be equipped with Six (6)200A fully insulated high- voltage  bushing wells  complete with  inserts, two per phase, tofacilitate testing.The  bushing well  shall  be Elastimold catalogue #K1601PC-S1  (or-T1) or approved  equivalent  and the insert Elastimold catalogue #2701A4 or approved equal.
The high-voltage neutral of the GrdY primary shall be brought out the tank wall through an insulated neutral bushing designated Ho to facilitate testing. The H</t>
    </r>
    <r>
      <rPr>
        <vertAlign val="subscript"/>
        <sz val="18"/>
        <color rgb="FF000000"/>
        <rFont val="Calibri"/>
        <family val="2"/>
        <scheme val="minor"/>
      </rPr>
      <t>o</t>
    </r>
    <r>
      <rPr>
        <sz val="18"/>
        <color rgb="FF000000"/>
        <rFont val="Calibri"/>
        <family val="2"/>
        <scheme val="minor"/>
      </rPr>
      <t xml:space="preserve"> terminal is not to be grounded internally to the tank wall. The neutral terminal shall be connected externally to the grounding spade terminal, which is grounded to the transformer tank cover or wall (see section 3.4).</t>
    </r>
  </si>
  <si>
    <t>3.1 Standards</t>
  </si>
  <si>
    <t>3.1.2</t>
  </si>
  <si>
    <r>
      <t xml:space="preserve">The Equipment being supplied shall conform to the latest editions of all relevant articles of the </t>
    </r>
    <r>
      <rPr>
        <b/>
        <sz val="18"/>
        <color rgb="FF000000"/>
        <rFont val="Calibri"/>
        <family val="2"/>
        <scheme val="minor"/>
      </rPr>
      <t>IEEE C57 – Power, Distribution and Regulating Transformers Standards.</t>
    </r>
    <r>
      <rPr>
        <sz val="18"/>
        <color rgb="FF000000"/>
        <rFont val="Calibri"/>
        <family val="2"/>
        <scheme val="minor"/>
      </rPr>
      <t xml:space="preserve"> All applicable parts of the standards shall be observed in the design, manufacture, performance and testing.</t>
    </r>
  </si>
  <si>
    <t>Where equipment, components or materials are not covered by the IEEE C57 standards, relevant sections of the following standards shall apply:-</t>
  </si>
  <si>
    <t>ANSI Z55.1 Gray finishes for Industrial Apparatus and Equipment.</t>
  </si>
  <si>
    <t>ASTM D1816 Test method of dielectric oil</t>
  </si>
  <si>
    <t>CSA C50 Insulating oil, electrical for transformers and switches.</t>
  </si>
  <si>
    <t>EEMAC B6-1 Insulating mineral oil for new electrical apparatus.</t>
  </si>
  <si>
    <t>NEMA TR-1 Transformers, Regulators and Reactors.</t>
  </si>
  <si>
    <t>NEMA TR-P9</t>
  </si>
  <si>
    <t>WUG 2.13 Rev 4</t>
  </si>
  <si>
    <t>ANSI/IEEE 386-1977</t>
  </si>
  <si>
    <t>NETA Inter-National Electrical Testing Association</t>
  </si>
  <si>
    <t>●</t>
  </si>
  <si>
    <t>Reference and Page Number in Supporting Document.</t>
  </si>
  <si>
    <r>
      <t>Bidder shall provide guarantee average no-load and load losses as defined under the latest version of ANSI C57.12.90 unless otherwise specified.
No load losses shall be provided at 85</t>
    </r>
    <r>
      <rPr>
        <vertAlign val="superscript"/>
        <sz val="18"/>
        <rFont val="Calibri"/>
        <family val="2"/>
        <scheme val="minor"/>
      </rPr>
      <t>0</t>
    </r>
    <r>
      <rPr>
        <sz val="18"/>
        <rFont val="Calibri"/>
        <family val="2"/>
        <scheme val="minor"/>
      </rPr>
      <t>C.
Load losses shall be provided at 85C as described in ANSI C57.12.90, section 9.4 “Calculation of impedance voltage and load loss from test data”.</t>
    </r>
  </si>
  <si>
    <t>TRANSFORMER,PAD MOUNTED,THREE PHASE, 500KVA, 24/13.8KV GRDY X 13.8KV DELTA X 12/6.9KV GRDY,TRIPLE PRIMARY VOLTAGE, OIL IMMERSED,DEAD FRONT, SECONDARY VOLTAGE 240/416 GRD Y X 240 DELTA WITH CENTER TAP TO PROVIDE 120-0-120 V,  SPEC. 6950-S-04</t>
  </si>
  <si>
    <t>TRANSFORMER, PAD MOUNTED,THREE PHASE, 1000KVA, 24/13.8 KV GRDY X 13.8KV DELTA X 12/6.9KV GRDY,TRIPLE PRIMARY VOLTAGE, OIL IMMERSED,DEAD FRONT, SECONDARY VOLTAGE 240/416 GRD Y X 240 DELTA WITH CENTER TAP TO PROVIDE 120-0-120V,SPEC. 6950-S-04</t>
  </si>
  <si>
    <t>TRANSFORMER,PAD MOUNTED, THREE PHASE, 1500KVA, 24/13.8KV GRDY X 13.8KV DELTA X 12/6.9KV GRDY,TRIPLE PRIMARY VOLTAGE, OIL IMMERESED,DEAD FRONT, SECONDARY VOLTAGE 240/416 GRD Y X 240 DELTA WITH CENTER TAP TO PROVIDE 120-0-120 V,SPEC 6950-S-04</t>
  </si>
  <si>
    <t>TRANSFORMER, PAD MOUNTED, THREE PHASE, 1000KVA, 24/13.8KV GRDY, SINGLE PRIMARY VOLTAGE, OIL IMMERSED, DEAD FRONT, SECONDARY VOLTAGE 240/416 GRD Y X 240 DELTA WITH CENTER TAP TO PROVIDE 120-01-120 V, JPS SPEC. NO. 6950-S-04</t>
  </si>
  <si>
    <t>TRANSFORMER, PAD MOUNTED, THREE PHASE, 1500 KVA, 24/13.8 KV GRDY, SINGLE PRIMARY VOLTAGE, OIL IMMERSED, DEAD FRONT, SECONDARY VOLTAGE 240/416 GRD Y X 240 DELTA WITH CENTER TAP TO PROVIDE 120-0-120V, JPS SPEC. NO. 6950-S-04</t>
  </si>
  <si>
    <t>TRANSFORMER, PAD MOUNTED, THREE PHASE, 500 KVA, 24/13.8 KV GRDY, SINGLE PRIMARY VOLTAGE, OIL IMMERSED, DEAD FRONT, SECONDARY VOLTAGE 240/416 GRD Y X 240 DELTA WITH CENTER TAP TO PROVIDE 120-0-120 V, JPS SPEC. NO. 6950-S-04</t>
  </si>
  <si>
    <t>TRANSFORMER, PAD MOUNTED, THREE PHASE, 750 KVA, 24/13.8 KV GRDY, SINGLE PRIMARY VOLTAGE, OIL IMMERSED, DEAD FRONT, SECONDARY VOLTAGE 240/416 GRD Y X 240 DELTA WITH CENTER TAP TO PROVIDE  120-0-120 V, JPS SEPC. NO. 6950-S-04</t>
  </si>
  <si>
    <t>TRANSFORMER, PAD MOUNTED, THREE PHASE, 100 KVA, 24/13.8 KV  GRDY X 12/6.9KV GRDY, DUAL PRIMARY VOLTAGE , OIL IMMERSED, DEAD FRONT, SECONDARY VOLTAGE 240/416 GRD Y X 240 DELTA WITH CENTER TAP TO PROVIDE 120-0-120V, JPS SPEC. 6950-S-04</t>
  </si>
  <si>
    <t>TRANSFORMER, PAD MOUNTED, THREE PHASE 2000KVA, 24/13.8KV GRDY X 13.8KV DELTA X 12/6.9KV GRDY,TRIPLE PRIMARY VOLTAGE, OIL IMMERESED,DEAD FRONT, SECONDARY VOLTAGE 240/416 GRD Y X 240 DELTA WITH CENTER TAP TO PROVIDE 120-0-120V, SPEC 6950-S-04</t>
  </si>
  <si>
    <t>TRANSFORMER, PAD MOUNTED, 50 KVA, THREE PHASE, DEAD FRONT, DUAL VOLTAGE, OIL IMMERSED, SELF COOLED, PRIMARY VOLTAGE 13800/24000 GRDY X 6900/11950 GRDY, SECONDARY VOLTAGE 240 V DELTA, JPS SPECIFICATION No. : 6950-S-04. |</t>
  </si>
  <si>
    <t>TRANSFORMER,PAD MOUNTED,THREE PHASE, 2500 KVA,24/13.8 KV  GRDY X 13.8KV DELTA X 12/6.9 KV GRDY,TRIPLE PRIMARY VOLTAGE,OIL IMMERSED,DEAD FRONT, SECONDARY VOLTAGE 240/416 GRD Y X 240 DELTA WITH CENTER TAP TO PROVIDE 120-0-120 V, SPEC 695-S-04</t>
  </si>
  <si>
    <t>TRANSFORMER, PAD MOUNTED, THREE PHASE, 100 KVA, 24/13.8 KV GRDY, SINGLE PRIMARY VOLTAGE, OIL IMMERSED, DEAD FRONT, SECONDARY VOLTAGE 240/416 GRD Y X 240 DELTA WITH CENTER TAP TO PROVIDE 120-0-120V JPS SPEC. 6950-S-04</t>
  </si>
  <si>
    <t>TRANSFORMER, PAD MOUNTED, THREE PHASE, 300 KVA, 24/13.8 KV GRDY, SINGLE PRIMARY VOLTAGE, OIL IMMERSED, DEAD FRONT, SECONDARY VOLTAGE 240/416 GRD Y X 240 DELTA WITH CENTER TAP TO PROVIDE 120-0-120V, JPS. SPEC. NO. 6950-S-04</t>
  </si>
  <si>
    <t>TRANSFORMER, PAD MOUNTED, 200KVA, 3 PHASE, DEAD FRONT, OIL IMMERSED, SELF COOLED, PRIMARY RATED 2300GRDY/13800V, SEC. RATED 240V , CENTRE TAP REQUIRED ON ONE WINDING TO PROVIDE 120V-0-120V, WYE CONFIG. AT 240/415V, JPS SPEC. No. 6950-S-04 .</t>
  </si>
  <si>
    <t>TRANSFORMER, PAD MOUNTED,THREE PHASE,750 KVA, 24/13.8KV GRDY X 13.8KV DELTA X 12/6.9KV GRDY,TRIPLE PRIMARY VOLTAGE,OIL IMMERSED, DEAD FRONT, SECONDARY VOLTAGE 240/416 GRD Y X 240 DELTA WITH CENTER TAP TO PROVIDE 120-0-120 V, SPEC. 6950-S-04</t>
  </si>
  <si>
    <t>TRANSFORMER, PAD MOUNTED, THREE PHASE, 500 KVA, 24/13.8 KV GRDY X 13.8KV DELTA, DUAL PRIMARY VOLTAGE, OIL IMMERSED, DEAD FRONT, SECONDARY VOLTAGE 240/416 GRD Y X 240 DELTA WITH CENTER TAP TO PROVIDE 120-0-120V, JPS SPEC. 6950-S-04</t>
  </si>
  <si>
    <t>TRANSFORMER, PAD MOUNTED, THREE PHASE, 1000 KVA, 24/13.8 KV GRDY X 12/6.9KV GRDY, DUAL PRIMARY VOLTAGE, OIL IMMERSED, DEAD FRONT, SECONDARY VOLTAGE 240/416 GRD Y X 240 DELTA WITH CENTER TAP TO PROVIDE 120-0-120 V, JPS SPEC. NO. 6950-S-04</t>
  </si>
  <si>
    <t>Displacement
             Delta-Wye</t>
  </si>
  <si>
    <t xml:space="preserve">             Delta-Delta</t>
  </si>
  <si>
    <t xml:space="preserve">              Wye-Delta</t>
  </si>
  <si>
    <t xml:space="preserve">              Wye-Wye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</si>
</sst>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164" formatCode="&quot;$&quot;#,##0.00"/>
    <numFmt numFmtId="165" formatCode="000000000000"/>
  </numFmts>
  <fonts count="21">
    <font>
      <sz val="11"/>
      <color theme="1"/>
      <name val="Calibri"/>
      <family val="2"/>
      <charset val="134"/>
      <scheme val="minor"/>
    </font>
    <font>
      <sz val="18"/>
      <color theme="1"/>
      <name val="Calibri"/>
      <family val="2"/>
      <charset val="134"/>
      <scheme val="minor"/>
    </font>
    <font>
      <u/>
      <sz val="11"/>
      <color theme="10"/>
      <name val="Calibri"/>
      <family val="2"/>
      <charset val="134"/>
      <scheme val="minor"/>
    </font>
    <font>
      <sz val="11"/>
      <color theme="1"/>
      <name val="Calibri"/>
      <family val="2"/>
      <charset val="134"/>
      <scheme val="minor"/>
    </font>
    <font>
      <b/>
      <sz val="12"/>
      <color theme="1"/>
      <name val="Calibri"/>
      <family val="2"/>
      <charset val="134"/>
      <scheme val="minor"/>
    </font>
    <font>
      <sz val="12"/>
      <color theme="1"/>
      <name val="Calibri"/>
      <family val="2"/>
      <charset val="134"/>
      <scheme val="minor"/>
    </font>
    <font>
      <sz val="18"/>
      <color theme="1"/>
      <name val="Calibri"/>
      <family val="2"/>
      <scheme val="minor"/>
    </font>
    <font>
      <sz val="18"/>
      <name val="Calibri"/>
      <family val="2"/>
      <scheme val="minor"/>
    </font>
    <font>
      <b/>
      <sz val="18"/>
      <color theme="1"/>
      <name val="Calibri"/>
      <family val="2"/>
      <scheme val="minor"/>
    </font>
    <font>
      <b/>
      <sz val="18"/>
      <color rgb="FF000000"/>
      <name val="Calibri"/>
      <family val="2"/>
      <scheme val="minor"/>
    </font>
    <font>
      <sz val="18"/>
      <color rgb="FF000000"/>
      <name val="Calibri"/>
      <family val="2"/>
      <scheme val="minor"/>
    </font>
    <font>
      <sz val="18"/>
      <color rgb="FFFF0000"/>
      <name val="Calibri"/>
      <family val="2"/>
      <scheme val="minor"/>
    </font>
    <font>
      <vertAlign val="superscript"/>
      <sz val="18"/>
      <color rgb="FF000000"/>
      <name val="Calibri"/>
      <family val="2"/>
      <scheme val="minor"/>
    </font>
    <font>
      <b/>
      <sz val="18"/>
      <name val="Calibri"/>
      <family val="2"/>
      <scheme val="minor"/>
    </font>
    <font>
      <vertAlign val="subscript"/>
      <sz val="18"/>
      <color rgb="FF000000"/>
      <name val="Calibri"/>
      <family val="2"/>
      <scheme val="minor"/>
    </font>
    <font>
      <b/>
      <u/>
      <sz val="18"/>
      <color rgb="FF000000"/>
      <name val="Calibri"/>
      <family val="2"/>
      <scheme val="minor"/>
    </font>
    <font>
      <u/>
      <sz val="18"/>
      <color rgb="FF000000"/>
      <name val="Calibri"/>
      <family val="2"/>
      <scheme val="minor"/>
    </font>
    <font>
      <b/>
      <sz val="26"/>
      <color rgb="FF000000"/>
      <name val="Calibri"/>
      <family val="2"/>
      <scheme val="minor"/>
    </font>
    <font>
      <b/>
      <sz val="26"/>
      <color theme="1"/>
      <name val="Calibri"/>
      <family val="2"/>
      <charset val="134"/>
      <scheme val="minor"/>
    </font>
    <font>
      <sz val="18"/>
      <color theme="1"/>
      <name val="Calibri"/>
      <family val="2"/>
    </font>
    <font>
      <vertAlign val="superscript"/>
      <sz val="18"/>
      <name val="Calibri"/>
      <family val="2"/>
      <scheme val="minor"/>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4"/>
        <bgColor indexed="64"/>
      </patternFill>
    </fill>
    <fill>
      <patternFill patternType="solid">
        <fgColor theme="0"/>
        <bgColor indexed="64"/>
      </patternFill>
    </fill>
    <fill>
      <patternFill patternType="solid">
        <fgColor rgb="FF92D050"/>
        <bgColor indexed="64"/>
      </patternFill>
    </fill>
  </fills>
  <borders count="16">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diagonal/>
    </border>
  </borders>
  <cellStyleXfs count="3">
    <xf numFmtId="0" fontId="0" fillId="0" borderId="0"/>
    <xf numFmtId="0" fontId="2" fillId="0" borderId="0" applyNumberFormat="0" applyFill="0" applyBorder="0" applyAlignment="0" applyProtection="0"/>
    <xf numFmtId="44" fontId="3" fillId="0" borderId="0" applyFont="0" applyFill="0" applyBorder="0" applyAlignment="0" applyProtection="0"/>
  </cellStyleXfs>
  <cellXfs count="275">
    <xf numFmtId="0" fontId="0" fillId="0" borderId="0" xfId="0"/>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5" fillId="0" borderId="0" xfId="0" applyFont="1" applyAlignment="1">
      <alignment horizontal="center" vertical="center"/>
    </xf>
    <xf numFmtId="0" fontId="6" fillId="0" borderId="2" xfId="0" applyFont="1" applyBorder="1" applyAlignment="1">
      <alignment horizontal="left" vertical="center"/>
    </xf>
    <xf numFmtId="0" fontId="10" fillId="0" borderId="2" xfId="0" applyFont="1" applyBorder="1" applyAlignment="1">
      <alignment horizontal="left" vertical="center" wrapText="1"/>
    </xf>
    <xf numFmtId="0" fontId="13" fillId="0" borderId="7" xfId="0" applyFont="1" applyBorder="1" applyAlignment="1" applyProtection="1">
      <alignment horizontal="left" vertical="center" wrapText="1"/>
      <protection locked="0"/>
    </xf>
    <xf numFmtId="0" fontId="10"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8"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4" xfId="0" applyFont="1" applyBorder="1" applyAlignment="1">
      <alignment horizontal="left" vertical="center" wrapText="1"/>
    </xf>
    <xf numFmtId="0" fontId="6" fillId="0" borderId="2" xfId="0" applyFont="1" applyBorder="1" applyAlignment="1">
      <alignment horizontal="center" vertical="center"/>
    </xf>
    <xf numFmtId="0" fontId="6" fillId="0" borderId="2" xfId="0" applyFont="1" applyBorder="1" applyAlignment="1">
      <alignment horizontal="left" vertical="center" wrapText="1"/>
    </xf>
    <xf numFmtId="164" fontId="6" fillId="0" borderId="2" xfId="0" applyNumberFormat="1" applyFont="1" applyBorder="1" applyAlignment="1">
      <alignment horizontal="left" vertical="center" wrapText="1"/>
    </xf>
    <xf numFmtId="0" fontId="10" fillId="0" borderId="4" xfId="0" applyFont="1" applyBorder="1" applyAlignment="1">
      <alignment horizontal="center" vertical="center" wrapText="1"/>
    </xf>
    <xf numFmtId="0" fontId="7" fillId="0" borderId="2" xfId="0" applyFont="1" applyBorder="1" applyAlignment="1">
      <alignment horizontal="left" vertical="center" wrapText="1"/>
    </xf>
    <xf numFmtId="0" fontId="7" fillId="0" borderId="2" xfId="1" applyFont="1" applyFill="1" applyBorder="1" applyAlignment="1">
      <alignment horizontal="center" vertical="center" wrapText="1"/>
    </xf>
    <xf numFmtId="0" fontId="10"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5" fillId="0" borderId="0" xfId="0" applyFont="1" applyAlignment="1">
      <alignment horizontal="center" vertical="center" wrapText="1"/>
    </xf>
    <xf numFmtId="0" fontId="18" fillId="4" borderId="2"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protection locked="0"/>
    </xf>
    <xf numFmtId="49" fontId="7" fillId="0" borderId="1" xfId="0" applyNumberFormat="1" applyFont="1" applyBorder="1" applyAlignment="1" applyProtection="1">
      <alignment horizontal="center" vertical="center" wrapText="1"/>
      <protection locked="0"/>
    </xf>
    <xf numFmtId="49" fontId="7" fillId="0" borderId="1" xfId="0" applyNumberFormat="1" applyFont="1"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164" fontId="6" fillId="0" borderId="1" xfId="0" applyNumberFormat="1" applyFont="1" applyBorder="1" applyAlignment="1" applyProtection="1">
      <alignment horizontal="left" vertical="center" wrapText="1"/>
      <protection locked="0"/>
    </xf>
    <xf numFmtId="164" fontId="6" fillId="0" borderId="2" xfId="0" applyNumberFormat="1" applyFont="1" applyBorder="1" applyAlignment="1" applyProtection="1">
      <alignment horizontal="left" vertical="center"/>
      <protection locked="0"/>
    </xf>
    <xf numFmtId="0" fontId="7" fillId="0" borderId="1" xfId="0" applyFont="1" applyFill="1" applyBorder="1" applyAlignment="1" applyProtection="1">
      <alignment horizontal="left" vertical="center" wrapText="1"/>
      <protection locked="0"/>
    </xf>
    <xf numFmtId="0" fontId="11" fillId="0" borderId="1" xfId="0" applyFont="1" applyFill="1" applyBorder="1" applyAlignment="1" applyProtection="1">
      <alignment horizontal="left" vertical="center" wrapText="1"/>
      <protection locked="0"/>
    </xf>
    <xf numFmtId="0" fontId="13" fillId="0" borderId="2" xfId="0" applyFont="1" applyBorder="1" applyAlignment="1">
      <alignment horizontal="center" vertical="center"/>
    </xf>
    <xf numFmtId="0" fontId="7" fillId="0" borderId="2" xfId="0" applyFont="1" applyBorder="1" applyAlignment="1" applyProtection="1">
      <alignment horizontal="left" vertical="center" wrapText="1"/>
      <protection locked="0"/>
    </xf>
    <xf numFmtId="0" fontId="6" fillId="0" borderId="1" xfId="0" applyFont="1" applyBorder="1" applyAlignment="1">
      <alignment horizontal="center" vertical="center" wrapText="1"/>
    </xf>
    <xf numFmtId="44" fontId="6" fillId="0" borderId="1" xfId="0" applyNumberFormat="1" applyFont="1" applyBorder="1" applyAlignment="1">
      <alignment horizontal="center" vertical="center" wrapText="1"/>
    </xf>
    <xf numFmtId="44" fontId="8" fillId="0" borderId="1" xfId="0" applyNumberFormat="1" applyFont="1" applyBorder="1" applyAlignment="1">
      <alignment horizontal="center" vertical="center" wrapText="1"/>
    </xf>
    <xf numFmtId="0" fontId="1" fillId="0" borderId="0" xfId="0" applyFont="1" applyAlignment="1">
      <alignment horizontal="center" vertical="center"/>
    </xf>
    <xf numFmtId="0" fontId="6" fillId="0" borderId="0" xfId="0" applyFont="1" applyAlignment="1">
      <alignment horizontal="center" vertical="center"/>
    </xf>
    <xf numFmtId="0" fontId="7" fillId="0" borderId="2" xfId="0" applyFont="1" applyBorder="1" applyAlignment="1" applyProtection="1">
      <alignment horizontal="center" vertical="center"/>
      <protection locked="0"/>
    </xf>
    <xf numFmtId="0" fontId="7" fillId="0" borderId="0" xfId="0" applyFont="1" applyAlignment="1">
      <alignment horizontal="center" vertical="center"/>
    </xf>
    <xf numFmtId="164" fontId="6" fillId="0" borderId="1" xfId="0" applyNumberFormat="1" applyFont="1" applyBorder="1" applyAlignment="1" applyProtection="1">
      <alignment horizontal="center" vertical="center" wrapText="1"/>
      <protection locked="0"/>
    </xf>
    <xf numFmtId="164" fontId="6" fillId="0" borderId="2" xfId="0" applyNumberFormat="1" applyFont="1" applyBorder="1" applyAlignment="1" applyProtection="1">
      <alignment horizontal="center" vertical="center"/>
      <protection locked="0"/>
    </xf>
    <xf numFmtId="164" fontId="6" fillId="0" borderId="0" xfId="0" applyNumberFormat="1" applyFont="1" applyAlignment="1">
      <alignment horizontal="center" vertical="center"/>
    </xf>
    <xf numFmtId="0" fontId="10" fillId="0" borderId="3" xfId="0" applyFont="1" applyBorder="1" applyAlignment="1">
      <alignment horizontal="center" vertical="center" wrapText="1"/>
    </xf>
    <xf numFmtId="0" fontId="11" fillId="0" borderId="0" xfId="0" applyFont="1" applyAlignment="1">
      <alignment horizontal="center" vertical="center"/>
    </xf>
    <xf numFmtId="0" fontId="10" fillId="0" borderId="4" xfId="0" applyFont="1" applyFill="1" applyBorder="1" applyAlignment="1">
      <alignment horizontal="center" vertical="center" wrapText="1"/>
    </xf>
    <xf numFmtId="0" fontId="6" fillId="0" borderId="0" xfId="0" applyFont="1" applyFill="1" applyAlignment="1">
      <alignment horizontal="center" vertical="center"/>
    </xf>
    <xf numFmtId="0" fontId="10" fillId="0" borderId="11" xfId="0" applyFont="1" applyBorder="1" applyAlignment="1">
      <alignment horizontal="left" vertical="center" wrapText="1"/>
    </xf>
    <xf numFmtId="0" fontId="6" fillId="0" borderId="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7" fillId="0" borderId="7" xfId="0" applyFont="1" applyBorder="1" applyAlignment="1" applyProtection="1">
      <alignment horizontal="left" vertical="center" wrapText="1"/>
      <protection locked="0"/>
    </xf>
    <xf numFmtId="4" fontId="7" fillId="0" borderId="2" xfId="0" applyNumberFormat="1" applyFont="1" applyBorder="1" applyAlignment="1" applyProtection="1">
      <alignment horizontal="center" vertical="center" wrapText="1"/>
      <protection locked="0"/>
    </xf>
    <xf numFmtId="4" fontId="6" fillId="0" borderId="2" xfId="0" applyNumberFormat="1" applyFont="1" applyBorder="1" applyAlignment="1" applyProtection="1">
      <alignment horizontal="center" vertical="center"/>
      <protection locked="0"/>
    </xf>
    <xf numFmtId="0" fontId="9" fillId="0" borderId="1" xfId="0" applyFont="1" applyFill="1" applyBorder="1" applyAlignment="1" applyProtection="1">
      <alignment horizontal="left" vertical="center"/>
      <protection locked="0"/>
    </xf>
    <xf numFmtId="0" fontId="9" fillId="0" borderId="2" xfId="0" applyFont="1" applyFill="1" applyBorder="1" applyAlignment="1" applyProtection="1">
      <alignment horizontal="left" vertical="center"/>
      <protection locked="0"/>
    </xf>
    <xf numFmtId="0" fontId="7" fillId="0" borderId="4" xfId="1" applyFont="1" applyFill="1" applyBorder="1" applyAlignment="1">
      <alignment horizontal="center" vertical="center" wrapText="1"/>
    </xf>
    <xf numFmtId="0" fontId="10" fillId="0" borderId="2" xfId="0" applyFont="1" applyFill="1" applyBorder="1" applyAlignment="1">
      <alignment horizontal="left" vertical="center" wrapText="1"/>
    </xf>
    <xf numFmtId="0" fontId="11" fillId="0" borderId="1" xfId="0" applyFont="1" applyFill="1" applyBorder="1" applyAlignment="1" applyProtection="1">
      <alignment horizontal="left" vertical="center" wrapText="1"/>
    </xf>
    <xf numFmtId="0" fontId="6" fillId="0" borderId="1" xfId="0" applyFont="1" applyBorder="1" applyAlignment="1" applyProtection="1">
      <alignment horizontal="center" vertical="center" wrapText="1"/>
    </xf>
    <xf numFmtId="0" fontId="6" fillId="0" borderId="2" xfId="0" applyFont="1" applyBorder="1" applyAlignment="1" applyProtection="1">
      <alignment horizontal="left" vertical="center"/>
    </xf>
    <xf numFmtId="0" fontId="19" fillId="0" borderId="4" xfId="0" applyFont="1" applyBorder="1" applyAlignment="1">
      <alignment horizontal="center" vertical="center" wrapText="1"/>
    </xf>
    <xf numFmtId="0" fontId="10" fillId="6" borderId="2"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6" fillId="0" borderId="1"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9" fillId="0" borderId="1" xfId="0" applyFont="1" applyFill="1" applyBorder="1" applyAlignment="1" applyProtection="1">
      <alignment horizontal="left" vertical="center"/>
      <protection locked="0"/>
    </xf>
    <xf numFmtId="0" fontId="7" fillId="0" borderId="1" xfId="0" applyFont="1" applyFill="1" applyBorder="1" applyAlignment="1" applyProtection="1">
      <alignment horizontal="left" vertical="center" wrapText="1"/>
      <protection locked="0"/>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1" fillId="0" borderId="1" xfId="0" applyFont="1" applyFill="1" applyBorder="1" applyAlignment="1" applyProtection="1">
      <alignment horizontal="left" vertical="center" wrapText="1"/>
      <protection locked="0"/>
    </xf>
    <xf numFmtId="0" fontId="6" fillId="0" borderId="11" xfId="0" applyFont="1" applyBorder="1" applyAlignment="1" applyProtection="1">
      <alignment horizontal="left" vertical="center"/>
      <protection locked="0"/>
    </xf>
    <xf numFmtId="0" fontId="7" fillId="0" borderId="2" xfId="0" applyFont="1" applyBorder="1" applyAlignment="1" applyProtection="1">
      <alignment horizontal="left" vertical="center" wrapText="1"/>
      <protection locked="0"/>
    </xf>
    <xf numFmtId="0" fontId="13" fillId="0" borderId="2" xfId="0" applyFont="1" applyBorder="1" applyAlignment="1">
      <alignment horizontal="center" vertical="center" wrapText="1"/>
    </xf>
    <xf numFmtId="44" fontId="6" fillId="0" borderId="1" xfId="0" applyNumberFormat="1" applyFont="1" applyBorder="1" applyAlignment="1">
      <alignment horizontal="center" vertical="center" wrapText="1"/>
    </xf>
    <xf numFmtId="44" fontId="8"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8" fillId="4" borderId="2" xfId="0" applyFont="1" applyFill="1" applyBorder="1" applyAlignment="1">
      <alignment horizontal="center" vertical="center" wrapText="1"/>
    </xf>
    <xf numFmtId="49" fontId="7" fillId="0" borderId="1" xfId="0" applyNumberFormat="1" applyFont="1" applyBorder="1" applyAlignment="1" applyProtection="1">
      <alignment horizontal="left" vertical="center" wrapText="1"/>
      <protection locked="0"/>
    </xf>
    <xf numFmtId="164" fontId="6" fillId="0" borderId="1" xfId="0" applyNumberFormat="1" applyFont="1" applyBorder="1" applyAlignment="1" applyProtection="1">
      <alignment horizontal="left" vertical="center" wrapText="1"/>
      <protection locked="0"/>
    </xf>
    <xf numFmtId="0" fontId="10" fillId="0" borderId="2" xfId="0" applyFont="1" applyFill="1" applyBorder="1" applyAlignment="1">
      <alignment horizontal="center" vertical="center" wrapText="1"/>
    </xf>
    <xf numFmtId="0" fontId="10" fillId="0" borderId="4" xfId="0" applyFont="1" applyBorder="1" applyAlignment="1">
      <alignment horizontal="left" vertical="center" wrapText="1"/>
    </xf>
    <xf numFmtId="0" fontId="7" fillId="0" borderId="1" xfId="0" applyFont="1" applyBorder="1" applyAlignment="1">
      <alignment horizontal="left" vertical="center" wrapText="1"/>
    </xf>
    <xf numFmtId="0" fontId="10" fillId="0" borderId="4" xfId="0" applyFont="1" applyFill="1" applyBorder="1" applyAlignment="1">
      <alignment horizontal="center" vertical="center" wrapText="1"/>
    </xf>
    <xf numFmtId="0" fontId="6" fillId="0" borderId="4"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8" fillId="0" borderId="11" xfId="0" applyFont="1" applyBorder="1" applyAlignment="1" applyProtection="1">
      <alignment horizontal="left" vertical="center"/>
      <protection locked="0"/>
    </xf>
    <xf numFmtId="0" fontId="8" fillId="0" borderId="13" xfId="0" applyFont="1" applyBorder="1" applyAlignment="1" applyProtection="1">
      <alignment horizontal="left" vertical="center"/>
      <protection locked="0"/>
    </xf>
    <xf numFmtId="0" fontId="13" fillId="0" borderId="11"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1" xfId="0" applyFont="1" applyBorder="1" applyAlignment="1" applyProtection="1">
      <alignment horizontal="left" vertical="center"/>
      <protection locked="0"/>
    </xf>
    <xf numFmtId="0" fontId="13" fillId="0" borderId="13"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4"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9" fillId="0" borderId="4" xfId="0" applyFont="1" applyFill="1" applyBorder="1" applyAlignment="1" applyProtection="1">
      <alignment horizontal="left" vertical="center"/>
      <protection locked="0"/>
    </xf>
    <xf numFmtId="0" fontId="9" fillId="0" borderId="3" xfId="0" applyFont="1" applyFill="1" applyBorder="1" applyAlignment="1" applyProtection="1">
      <alignment horizontal="left" vertical="center"/>
      <protection locked="0"/>
    </xf>
    <xf numFmtId="0" fontId="9" fillId="0" borderId="1" xfId="0" applyFont="1" applyFill="1" applyBorder="1" applyAlignment="1" applyProtection="1">
      <alignment horizontal="left" vertical="center"/>
      <protection locked="0"/>
    </xf>
    <xf numFmtId="0" fontId="7" fillId="0" borderId="4" xfId="0" applyFont="1" applyFill="1" applyBorder="1" applyAlignment="1" applyProtection="1">
      <alignment horizontal="left" vertical="center" wrapText="1"/>
      <protection locked="0"/>
    </xf>
    <xf numFmtId="0" fontId="7" fillId="0" borderId="3"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13" fillId="0" borderId="1" xfId="0" applyFont="1" applyBorder="1" applyAlignment="1" applyProtection="1">
      <alignment horizontal="left" vertical="center" wrapText="1"/>
      <protection locked="0"/>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11"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7" fillId="0" borderId="2" xfId="0" applyFont="1" applyBorder="1" applyAlignment="1" applyProtection="1">
      <alignment horizontal="left" vertical="center" wrapText="1"/>
      <protection locked="0"/>
    </xf>
    <xf numFmtId="0" fontId="7" fillId="0" borderId="11"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1"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6" fillId="0" borderId="1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7" fillId="0" borderId="12"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9" fillId="3" borderId="2" xfId="0" applyFont="1" applyFill="1" applyBorder="1" applyAlignment="1">
      <alignment horizontal="center" vertical="center"/>
    </xf>
    <xf numFmtId="0" fontId="13" fillId="3" borderId="2" xfId="0" applyFont="1" applyFill="1" applyBorder="1" applyAlignment="1">
      <alignment horizontal="center" vertical="center"/>
    </xf>
    <xf numFmtId="0" fontId="11" fillId="0" borderId="4" xfId="0" applyFont="1" applyFill="1" applyBorder="1" applyAlignment="1" applyProtection="1">
      <alignment horizontal="left" vertical="center" wrapText="1"/>
      <protection locked="0"/>
    </xf>
    <xf numFmtId="0" fontId="11" fillId="0" borderId="3" xfId="0" applyFont="1" applyFill="1" applyBorder="1" applyAlignment="1" applyProtection="1">
      <alignment horizontal="left" vertical="center" wrapText="1"/>
      <protection locked="0"/>
    </xf>
    <xf numFmtId="0" fontId="11" fillId="0" borderId="1" xfId="0" applyFont="1" applyFill="1" applyBorder="1" applyAlignment="1" applyProtection="1">
      <alignment horizontal="left" vertical="center" wrapText="1"/>
      <protection locked="0"/>
    </xf>
    <xf numFmtId="0" fontId="11" fillId="0" borderId="4"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3" fillId="0" borderId="2" xfId="0" applyFont="1" applyBorder="1" applyAlignment="1">
      <alignment horizontal="center" vertical="center" wrapText="1"/>
    </xf>
    <xf numFmtId="164" fontId="6" fillId="0" borderId="4" xfId="0" applyNumberFormat="1" applyFont="1" applyBorder="1" applyAlignment="1">
      <alignment horizontal="center" vertical="center" wrapText="1"/>
    </xf>
    <xf numFmtId="44" fontId="6" fillId="0" borderId="3" xfId="0" applyNumberFormat="1" applyFont="1" applyBorder="1" applyAlignment="1">
      <alignment horizontal="center" vertical="center" wrapText="1"/>
    </xf>
    <xf numFmtId="44" fontId="6" fillId="0" borderId="1" xfId="0" applyNumberFormat="1" applyFont="1" applyBorder="1" applyAlignment="1">
      <alignment horizontal="center" vertical="center" wrapText="1"/>
    </xf>
    <xf numFmtId="44" fontId="8" fillId="0" borderId="4" xfId="0" applyNumberFormat="1" applyFont="1" applyBorder="1" applyAlignment="1">
      <alignment horizontal="center" vertical="center" wrapText="1"/>
    </xf>
    <xf numFmtId="44" fontId="8" fillId="0" borderId="3" xfId="0" applyNumberFormat="1" applyFont="1" applyBorder="1" applyAlignment="1">
      <alignment horizontal="center" vertical="center" wrapText="1"/>
    </xf>
    <xf numFmtId="44" fontId="8" fillId="0" borderId="1" xfId="0" applyNumberFormat="1" applyFont="1" applyBorder="1" applyAlignment="1">
      <alignment horizontal="center" vertical="center" wrapText="1"/>
    </xf>
    <xf numFmtId="9" fontId="9"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0" fontId="10" fillId="4" borderId="4"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1" xfId="0" applyFont="1" applyFill="1" applyBorder="1" applyAlignment="1">
      <alignment horizontal="center" vertical="center"/>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0" xfId="0" applyFont="1" applyBorder="1" applyAlignment="1" applyProtection="1">
      <alignment horizontal="center" vertical="center" wrapText="1"/>
      <protection locked="0"/>
    </xf>
    <xf numFmtId="0" fontId="7" fillId="0" borderId="0"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18" fillId="4" borderId="2" xfId="0" applyFont="1" applyFill="1" applyBorder="1" applyAlignment="1">
      <alignment horizontal="center" vertical="center" wrapText="1"/>
    </xf>
    <xf numFmtId="49" fontId="7" fillId="0" borderId="4" xfId="0" applyNumberFormat="1" applyFont="1" applyBorder="1" applyAlignment="1" applyProtection="1">
      <alignment horizontal="left" vertical="center" wrapText="1"/>
      <protection locked="0"/>
    </xf>
    <xf numFmtId="49" fontId="7" fillId="0" borderId="3" xfId="0" applyNumberFormat="1" applyFont="1" applyBorder="1" applyAlignment="1" applyProtection="1">
      <alignment horizontal="left" vertical="center" wrapText="1"/>
      <protection locked="0"/>
    </xf>
    <xf numFmtId="49" fontId="7" fillId="0" borderId="1" xfId="0" applyNumberFormat="1" applyFont="1" applyBorder="1" applyAlignment="1" applyProtection="1">
      <alignment horizontal="left" vertical="center" wrapText="1"/>
      <protection locked="0"/>
    </xf>
    <xf numFmtId="164" fontId="6" fillId="0" borderId="4" xfId="0" applyNumberFormat="1" applyFont="1" applyBorder="1" applyAlignment="1" applyProtection="1">
      <alignment horizontal="left" vertical="center" wrapText="1"/>
      <protection locked="0"/>
    </xf>
    <xf numFmtId="164" fontId="6" fillId="0" borderId="3" xfId="0" applyNumberFormat="1" applyFont="1" applyBorder="1" applyAlignment="1" applyProtection="1">
      <alignment horizontal="left" vertical="center" wrapText="1"/>
      <protection locked="0"/>
    </xf>
    <xf numFmtId="164" fontId="6" fillId="0" borderId="1" xfId="0" applyNumberFormat="1" applyFont="1" applyBorder="1" applyAlignment="1" applyProtection="1">
      <alignment horizontal="left" vertical="center" wrapText="1"/>
      <protection locked="0"/>
    </xf>
    <xf numFmtId="44" fontId="8" fillId="0" borderId="4" xfId="2" applyFont="1" applyBorder="1" applyAlignment="1">
      <alignment horizontal="center" vertical="center" wrapText="1"/>
    </xf>
    <xf numFmtId="44" fontId="8" fillId="0" borderId="3" xfId="2" applyFont="1" applyBorder="1" applyAlignment="1">
      <alignment horizontal="center" vertical="center" wrapText="1"/>
    </xf>
    <xf numFmtId="44" fontId="8" fillId="0" borderId="1" xfId="2" applyFont="1" applyBorder="1" applyAlignment="1">
      <alignment horizontal="center" vertical="center" wrapText="1"/>
    </xf>
    <xf numFmtId="165" fontId="7" fillId="0" borderId="4" xfId="0" applyNumberFormat="1" applyFont="1" applyBorder="1" applyAlignment="1">
      <alignment horizontal="left" vertical="center" wrapText="1"/>
    </xf>
    <xf numFmtId="165" fontId="7" fillId="0" borderId="3" xfId="0" applyNumberFormat="1" applyFont="1" applyBorder="1" applyAlignment="1">
      <alignment horizontal="left" vertical="center" wrapText="1"/>
    </xf>
    <xf numFmtId="165" fontId="7" fillId="0" borderId="1" xfId="0" applyNumberFormat="1" applyFont="1" applyBorder="1" applyAlignment="1">
      <alignment horizontal="left"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6" fillId="0" borderId="1" xfId="0" applyFont="1" applyBorder="1" applyAlignment="1">
      <alignment horizontal="left" vertical="center" wrapText="1"/>
    </xf>
    <xf numFmtId="164" fontId="6" fillId="0" borderId="4" xfId="0" applyNumberFormat="1" applyFont="1" applyBorder="1" applyAlignment="1">
      <alignment horizontal="left" vertical="center" wrapText="1"/>
    </xf>
    <xf numFmtId="164" fontId="6" fillId="0" borderId="3" xfId="0" applyNumberFormat="1" applyFont="1" applyBorder="1" applyAlignment="1">
      <alignment horizontal="left" vertical="center" wrapText="1"/>
    </xf>
    <xf numFmtId="164" fontId="6" fillId="0" borderId="1" xfId="0" applyNumberFormat="1" applyFont="1" applyBorder="1" applyAlignment="1">
      <alignment horizontal="left" vertical="center" wrapText="1"/>
    </xf>
    <xf numFmtId="0" fontId="4" fillId="0" borderId="8" xfId="0" applyFont="1" applyFill="1" applyBorder="1" applyAlignment="1">
      <alignment horizontal="center" vertical="center"/>
    </xf>
    <xf numFmtId="0" fontId="6" fillId="0" borderId="2" xfId="0" applyFont="1" applyBorder="1" applyAlignment="1">
      <alignment horizontal="center" vertical="center" wrapText="1"/>
    </xf>
    <xf numFmtId="0" fontId="10" fillId="0" borderId="2" xfId="0" applyFont="1" applyFill="1" applyBorder="1" applyAlignment="1">
      <alignment horizontal="center" vertical="center" wrapText="1"/>
    </xf>
    <xf numFmtId="0" fontId="9" fillId="3" borderId="2" xfId="0" applyFont="1" applyFill="1" applyBorder="1" applyAlignment="1">
      <alignment horizontal="left" vertical="center"/>
    </xf>
    <xf numFmtId="0" fontId="10" fillId="0" borderId="11"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7" fillId="0" borderId="2" xfId="0" applyFont="1" applyBorder="1" applyAlignment="1" applyProtection="1">
      <alignment horizontal="center" vertical="center" wrapText="1"/>
      <protection locked="0"/>
    </xf>
    <xf numFmtId="0" fontId="18" fillId="4" borderId="4"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7" fillId="3" borderId="4"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1" xfId="0" applyFont="1" applyFill="1" applyBorder="1" applyAlignment="1">
      <alignment horizontal="center" vertical="center"/>
    </xf>
    <xf numFmtId="0" fontId="10" fillId="6" borderId="4"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7" fillId="0" borderId="12" xfId="0" applyFont="1" applyBorder="1" applyAlignment="1">
      <alignment horizontal="left" vertical="center" wrapText="1"/>
    </xf>
    <xf numFmtId="0" fontId="7" fillId="0" borderId="8" xfId="0" applyFont="1" applyBorder="1" applyAlignment="1">
      <alignment horizontal="left" vertical="center" wrapText="1"/>
    </xf>
    <xf numFmtId="0" fontId="7" fillId="0" borderId="7" xfId="0" applyFont="1" applyBorder="1" applyAlignment="1">
      <alignment horizontal="left" vertical="center" wrapText="1"/>
    </xf>
    <xf numFmtId="0" fontId="7" fillId="0" borderId="14" xfId="0" applyFont="1" applyBorder="1" applyAlignment="1">
      <alignment horizontal="left" vertical="center" wrapText="1"/>
    </xf>
    <xf numFmtId="0" fontId="7" fillId="0" borderId="6" xfId="0" applyFont="1" applyBorder="1" applyAlignment="1">
      <alignment horizontal="left" vertical="center" wrapText="1"/>
    </xf>
    <xf numFmtId="0" fontId="7" fillId="0" borderId="5"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horizontal="left" vertical="center" wrapText="1"/>
    </xf>
    <xf numFmtId="0" fontId="13" fillId="3" borderId="4"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1" xfId="0" applyFont="1" applyFill="1" applyBorder="1" applyAlignment="1">
      <alignment horizontal="center" vertical="center"/>
    </xf>
    <xf numFmtId="0" fontId="10" fillId="0" borderId="3" xfId="0" applyFont="1" applyFill="1" applyBorder="1" applyAlignment="1">
      <alignment vertical="center" wrapText="1"/>
    </xf>
    <xf numFmtId="0" fontId="10" fillId="0" borderId="1" xfId="0" applyFont="1" applyFill="1" applyBorder="1" applyAlignment="1">
      <alignment vertical="center" wrapText="1"/>
    </xf>
    <xf numFmtId="3" fontId="7" fillId="0" borderId="4" xfId="0" applyNumberFormat="1" applyFont="1" applyBorder="1" applyAlignment="1" applyProtection="1">
      <alignment horizontal="left" vertical="center" wrapText="1"/>
      <protection locked="0"/>
    </xf>
    <xf numFmtId="3" fontId="7" fillId="0" borderId="3" xfId="0" applyNumberFormat="1" applyFont="1" applyBorder="1" applyAlignment="1" applyProtection="1">
      <alignment horizontal="left" vertical="center" wrapText="1"/>
      <protection locked="0"/>
    </xf>
    <xf numFmtId="3" fontId="7" fillId="0" borderId="1" xfId="0" applyNumberFormat="1" applyFont="1" applyBorder="1" applyAlignment="1" applyProtection="1">
      <alignment horizontal="left" vertical="center" wrapText="1"/>
      <protection locked="0"/>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7" fillId="0" borderId="1" xfId="0" applyFont="1" applyBorder="1" applyAlignment="1">
      <alignment horizontal="left"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2" borderId="12"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9" fillId="3" borderId="4"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1" xfId="0" applyFont="1" applyFill="1" applyBorder="1" applyAlignment="1">
      <alignment horizontal="center" vertical="center"/>
    </xf>
    <xf numFmtId="0" fontId="10" fillId="0" borderId="12" xfId="0" applyFont="1" applyBorder="1" applyAlignment="1">
      <alignment horizontal="left" vertical="center" wrapText="1"/>
    </xf>
    <xf numFmtId="0" fontId="10"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14" xfId="0" applyFont="1" applyBorder="1" applyAlignment="1">
      <alignment horizontal="left" vertical="center" wrapText="1"/>
    </xf>
    <xf numFmtId="0" fontId="10" fillId="0" borderId="6" xfId="0" applyFont="1" applyBorder="1" applyAlignment="1">
      <alignment horizontal="left" vertical="center" wrapText="1"/>
    </xf>
    <xf numFmtId="0" fontId="10" fillId="0" borderId="5" xfId="0" applyFont="1" applyBorder="1" applyAlignment="1">
      <alignment horizontal="left" vertical="center" wrapText="1"/>
    </xf>
    <xf numFmtId="0" fontId="10" fillId="0" borderId="3"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9" fillId="0" borderId="2" xfId="0" applyFont="1" applyBorder="1" applyAlignment="1">
      <alignment horizontal="center" vertical="center" wrapText="1"/>
    </xf>
    <xf numFmtId="0" fontId="10" fillId="5"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6" fillId="0" borderId="7"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5" xfId="0" applyFont="1" applyBorder="1" applyAlignment="1">
      <alignment horizontal="center" vertical="center" wrapText="1"/>
    </xf>
    <xf numFmtId="0" fontId="7" fillId="0" borderId="7" xfId="1" applyFont="1" applyFill="1" applyBorder="1" applyAlignment="1">
      <alignment horizontal="center" vertical="center" wrapText="1"/>
    </xf>
    <xf numFmtId="0" fontId="7" fillId="0" borderId="15" xfId="1" applyFont="1" applyFill="1" applyBorder="1" applyAlignment="1">
      <alignment horizontal="center" vertical="center" wrapText="1"/>
    </xf>
    <xf numFmtId="0" fontId="7" fillId="0" borderId="5" xfId="1" applyFont="1" applyFill="1" applyBorder="1" applyAlignment="1">
      <alignment horizontal="center" vertical="center" wrapText="1"/>
    </xf>
    <xf numFmtId="0" fontId="10" fillId="0" borderId="4" xfId="0" applyFont="1" applyFill="1" applyBorder="1" applyAlignment="1">
      <alignment horizontal="left" vertical="center" wrapText="1"/>
    </xf>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horizontal="left" vertical="center" wrapText="1"/>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horizontal="center" vertical="center"/>
    </xf>
    <xf numFmtId="0" fontId="17" fillId="3" borderId="4"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1" xfId="0" applyFont="1" applyFill="1" applyBorder="1" applyAlignment="1">
      <alignment horizontal="center" vertical="center" wrapText="1"/>
    </xf>
    <xf numFmtId="9" fontId="17" fillId="3" borderId="4" xfId="0" applyNumberFormat="1" applyFont="1" applyFill="1" applyBorder="1" applyAlignment="1">
      <alignment horizontal="center" vertical="center" wrapText="1"/>
    </xf>
    <xf numFmtId="9" fontId="17" fillId="3" borderId="3" xfId="0" applyNumberFormat="1" applyFont="1" applyFill="1" applyBorder="1" applyAlignment="1">
      <alignment horizontal="center" vertical="center" wrapText="1"/>
    </xf>
    <xf numFmtId="9" fontId="17" fillId="3" borderId="1" xfId="0" applyNumberFormat="1" applyFont="1" applyFill="1" applyBorder="1" applyAlignment="1">
      <alignment horizontal="center" vertical="center" wrapText="1"/>
    </xf>
    <xf numFmtId="0" fontId="6" fillId="0" borderId="3" xfId="0" applyFont="1" applyBorder="1" applyAlignment="1">
      <alignment vertical="center" wrapText="1"/>
    </xf>
    <xf numFmtId="0" fontId="6" fillId="0" borderId="1" xfId="0" applyFont="1" applyBorder="1" applyAlignment="1">
      <alignment vertical="center" wrapText="1"/>
    </xf>
    <xf numFmtId="0" fontId="10" fillId="0" borderId="11"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3" xfId="0" applyFont="1" applyFill="1" applyBorder="1" applyAlignment="1">
      <alignment horizontal="center" vertical="center"/>
    </xf>
  </cellXfs>
  <cellStyles count="3">
    <cellStyle name="Currency" xfId="2" builtinId="4"/>
    <cellStyle name="Hyperlink" xfId="1" builtinId="8"/>
    <cellStyle name="Normal" xfId="0" builtinId="0"/>
  </cellStyles>
  <dxfs count="67">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
      <fill>
        <patternFill>
          <bgColor rgb="FFDEFEEA"/>
        </patternFill>
      </fill>
    </dxf>
  </dxfs>
  <tableStyles count="0" defaultTableStyle="TableStyleMedium2" defaultPivotStyle="PivotStyleLight16"/>
  <colors>
    <mruColors>
      <color rgb="FFDEFE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tabSelected="1" zoomScale="55" zoomScaleNormal="55" workbookViewId="0">
      <pane ySplit="1" topLeftCell="A2" activePane="bottomLeft" state="frozen"/>
      <selection pane="bottomLeft" activeCell="H20" sqref="H20:J20"/>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21" t="s">
        <v>46</v>
      </c>
      <c r="B1" s="189" t="s">
        <v>45</v>
      </c>
      <c r="C1" s="190"/>
      <c r="D1" s="190"/>
      <c r="E1" s="190"/>
      <c r="F1" s="190"/>
      <c r="G1" s="191"/>
      <c r="H1" s="163" t="s">
        <v>62</v>
      </c>
      <c r="I1" s="163"/>
      <c r="J1" s="163"/>
      <c r="K1" s="21" t="s">
        <v>122</v>
      </c>
      <c r="L1" s="21" t="s">
        <v>177</v>
      </c>
      <c r="M1" s="21" t="s">
        <v>44</v>
      </c>
    </row>
    <row r="2" spans="1:18" s="41" customFormat="1" ht="114" customHeight="1">
      <c r="A2" s="13" t="s">
        <v>43</v>
      </c>
      <c r="B2" s="176" t="s">
        <v>179</v>
      </c>
      <c r="C2" s="177"/>
      <c r="D2" s="177"/>
      <c r="E2" s="177"/>
      <c r="F2" s="177"/>
      <c r="G2" s="178"/>
      <c r="H2" s="101"/>
      <c r="I2" s="102"/>
      <c r="J2" s="103"/>
      <c r="K2" s="22"/>
      <c r="L2" s="23"/>
      <c r="M2" s="4"/>
    </row>
    <row r="3" spans="1:18" s="43" customFormat="1" ht="40.049999999999997" customHeight="1">
      <c r="A3" s="16" t="s">
        <v>42</v>
      </c>
      <c r="B3" s="215">
        <v>2</v>
      </c>
      <c r="C3" s="216"/>
      <c r="D3" s="216"/>
      <c r="E3" s="216"/>
      <c r="F3" s="216"/>
      <c r="G3" s="217"/>
      <c r="H3" s="101"/>
      <c r="I3" s="102"/>
      <c r="J3" s="103"/>
      <c r="K3" s="24"/>
      <c r="L3" s="25"/>
      <c r="M3" s="26"/>
      <c r="R3" s="41" t="s">
        <v>123</v>
      </c>
    </row>
    <row r="4" spans="1:18" s="43" customFormat="1" ht="40.049999999999997" customHeight="1">
      <c r="A4" s="16" t="s">
        <v>41</v>
      </c>
      <c r="B4" s="173">
        <v>21802010006</v>
      </c>
      <c r="C4" s="174"/>
      <c r="D4" s="174"/>
      <c r="E4" s="174"/>
      <c r="F4" s="174"/>
      <c r="G4" s="175"/>
      <c r="H4" s="164"/>
      <c r="I4" s="165"/>
      <c r="J4" s="166"/>
      <c r="K4" s="27"/>
      <c r="L4" s="28"/>
      <c r="M4" s="26"/>
      <c r="R4" s="41" t="s">
        <v>124</v>
      </c>
    </row>
    <row r="5" spans="1:18" s="41" customFormat="1" ht="40.049999999999997" customHeight="1">
      <c r="A5" s="13" t="s">
        <v>40</v>
      </c>
      <c r="B5" s="176"/>
      <c r="C5" s="177"/>
      <c r="D5" s="177"/>
      <c r="E5" s="177"/>
      <c r="F5" s="177"/>
      <c r="G5" s="178"/>
      <c r="H5" s="88"/>
      <c r="I5" s="89"/>
      <c r="J5" s="90"/>
      <c r="K5" s="29"/>
      <c r="L5" s="30"/>
      <c r="M5" s="52"/>
    </row>
    <row r="6" spans="1:18" s="41" customFormat="1" ht="40.049999999999997" customHeight="1">
      <c r="A6" s="13" t="s">
        <v>47</v>
      </c>
      <c r="B6" s="176"/>
      <c r="C6" s="177"/>
      <c r="D6" s="177"/>
      <c r="E6" s="177"/>
      <c r="F6" s="177"/>
      <c r="G6" s="178"/>
      <c r="H6" s="88"/>
      <c r="I6" s="89"/>
      <c r="J6" s="90"/>
      <c r="K6" s="29"/>
      <c r="L6" s="30"/>
      <c r="M6" s="52"/>
    </row>
    <row r="7" spans="1:18" s="46" customFormat="1" ht="40.049999999999997" customHeight="1">
      <c r="A7" s="14" t="s">
        <v>48</v>
      </c>
      <c r="B7" s="179"/>
      <c r="C7" s="180"/>
      <c r="D7" s="180"/>
      <c r="E7" s="180"/>
      <c r="F7" s="180"/>
      <c r="G7" s="181"/>
      <c r="H7" s="167"/>
      <c r="I7" s="168"/>
      <c r="J7" s="169"/>
      <c r="K7" s="29"/>
      <c r="L7" s="31"/>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30"/>
      <c r="M9" s="52"/>
    </row>
    <row r="10" spans="1:18" s="41" customFormat="1" ht="40.049999999999997" customHeight="1">
      <c r="A10" s="13" t="s">
        <v>38</v>
      </c>
      <c r="B10" s="176"/>
      <c r="C10" s="177"/>
      <c r="D10" s="177"/>
      <c r="E10" s="177"/>
      <c r="F10" s="177"/>
      <c r="G10" s="178"/>
      <c r="H10" s="88"/>
      <c r="I10" s="89"/>
      <c r="J10" s="90"/>
      <c r="K10" s="29"/>
      <c r="L10" s="30"/>
      <c r="M10" s="52"/>
    </row>
    <row r="11" spans="1:18" s="41" customFormat="1" ht="107.4" customHeight="1">
      <c r="A11" s="13" t="s">
        <v>50</v>
      </c>
      <c r="B11" s="176" t="s">
        <v>66</v>
      </c>
      <c r="C11" s="177"/>
      <c r="D11" s="177"/>
      <c r="E11" s="177"/>
      <c r="F11" s="177"/>
      <c r="G11" s="178"/>
      <c r="H11" s="88"/>
      <c r="I11" s="89"/>
      <c r="J11" s="90"/>
      <c r="K11" s="29"/>
      <c r="L11" s="30"/>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30"/>
      <c r="M13" s="52"/>
    </row>
    <row r="14" spans="1:18" s="41" customFormat="1" ht="59.4" customHeight="1">
      <c r="A14" s="273"/>
      <c r="B14" s="242" t="s">
        <v>166</v>
      </c>
      <c r="C14" s="242"/>
      <c r="D14" s="242"/>
      <c r="E14" s="242"/>
      <c r="F14" s="242"/>
      <c r="G14" s="243"/>
      <c r="H14" s="88"/>
      <c r="I14" s="89"/>
      <c r="J14" s="90"/>
      <c r="K14" s="29"/>
      <c r="L14" s="30"/>
      <c r="M14" s="52"/>
    </row>
    <row r="15" spans="1:18" s="41" customFormat="1" ht="40.049999999999997" customHeight="1">
      <c r="A15" s="273"/>
      <c r="B15" s="64" t="s">
        <v>176</v>
      </c>
      <c r="C15" s="213" t="s">
        <v>167</v>
      </c>
      <c r="D15" s="213"/>
      <c r="E15" s="213"/>
      <c r="F15" s="213"/>
      <c r="G15" s="214"/>
      <c r="H15" s="88"/>
      <c r="I15" s="89"/>
      <c r="J15" s="90"/>
      <c r="K15" s="29"/>
      <c r="L15" s="30"/>
      <c r="M15" s="52"/>
    </row>
    <row r="16" spans="1:18" s="41" customFormat="1" ht="40.049999999999997" customHeight="1">
      <c r="A16" s="273"/>
      <c r="B16" s="64" t="s">
        <v>176</v>
      </c>
      <c r="C16" s="213" t="s">
        <v>168</v>
      </c>
      <c r="D16" s="213"/>
      <c r="E16" s="213"/>
      <c r="F16" s="213"/>
      <c r="G16" s="214"/>
      <c r="H16" s="88"/>
      <c r="I16" s="89"/>
      <c r="J16" s="90"/>
      <c r="K16" s="29"/>
      <c r="L16" s="30"/>
      <c r="M16" s="52"/>
    </row>
    <row r="17" spans="1:13" s="41" customFormat="1" ht="40.049999999999997" customHeight="1">
      <c r="A17" s="273"/>
      <c r="B17" s="64" t="s">
        <v>176</v>
      </c>
      <c r="C17" s="213" t="s">
        <v>169</v>
      </c>
      <c r="D17" s="213"/>
      <c r="E17" s="213"/>
      <c r="F17" s="213"/>
      <c r="G17" s="214"/>
      <c r="H17" s="88"/>
      <c r="I17" s="89"/>
      <c r="J17" s="90"/>
      <c r="K17" s="29"/>
      <c r="L17" s="30"/>
      <c r="M17" s="52"/>
    </row>
    <row r="18" spans="1:13" s="41" customFormat="1" ht="40.049999999999997" customHeight="1">
      <c r="A18" s="273"/>
      <c r="B18" s="64" t="s">
        <v>176</v>
      </c>
      <c r="C18" s="213" t="s">
        <v>170</v>
      </c>
      <c r="D18" s="213"/>
      <c r="E18" s="213"/>
      <c r="F18" s="213"/>
      <c r="G18" s="214"/>
      <c r="H18" s="88"/>
      <c r="I18" s="89"/>
      <c r="J18" s="90"/>
      <c r="K18" s="29"/>
      <c r="L18" s="30"/>
      <c r="M18" s="52"/>
    </row>
    <row r="19" spans="1:13" s="41" customFormat="1" ht="40.049999999999997" customHeight="1">
      <c r="A19" s="273"/>
      <c r="B19" s="64" t="s">
        <v>176</v>
      </c>
      <c r="C19" s="213" t="s">
        <v>171</v>
      </c>
      <c r="D19" s="213"/>
      <c r="E19" s="213"/>
      <c r="F19" s="213"/>
      <c r="G19" s="214"/>
      <c r="H19" s="88"/>
      <c r="I19" s="89"/>
      <c r="J19" s="90"/>
      <c r="K19" s="29"/>
      <c r="L19" s="30"/>
      <c r="M19" s="52"/>
    </row>
    <row r="20" spans="1:13" s="41" customFormat="1" ht="40.049999999999997" customHeight="1">
      <c r="A20" s="273"/>
      <c r="B20" s="64" t="s">
        <v>176</v>
      </c>
      <c r="C20" s="213" t="s">
        <v>172</v>
      </c>
      <c r="D20" s="213"/>
      <c r="E20" s="213"/>
      <c r="F20" s="213"/>
      <c r="G20" s="214"/>
      <c r="H20" s="88"/>
      <c r="I20" s="89"/>
      <c r="J20" s="90"/>
      <c r="K20" s="29"/>
      <c r="L20" s="30"/>
      <c r="M20" s="52"/>
    </row>
    <row r="21" spans="1:13" s="41" customFormat="1" ht="40.049999999999997" customHeight="1">
      <c r="A21" s="273"/>
      <c r="B21" s="64" t="s">
        <v>176</v>
      </c>
      <c r="C21" s="213" t="s">
        <v>173</v>
      </c>
      <c r="D21" s="213"/>
      <c r="E21" s="213"/>
      <c r="F21" s="213"/>
      <c r="G21" s="214"/>
      <c r="H21" s="88"/>
      <c r="I21" s="89"/>
      <c r="J21" s="90"/>
      <c r="K21" s="29"/>
      <c r="L21" s="30"/>
      <c r="M21" s="52"/>
    </row>
    <row r="22" spans="1:13" s="41" customFormat="1" ht="40.049999999999997" customHeight="1">
      <c r="A22" s="273"/>
      <c r="B22" s="64" t="s">
        <v>176</v>
      </c>
      <c r="C22" s="213" t="s">
        <v>174</v>
      </c>
      <c r="D22" s="213"/>
      <c r="E22" s="213"/>
      <c r="F22" s="213"/>
      <c r="G22" s="214"/>
      <c r="H22" s="88"/>
      <c r="I22" s="89"/>
      <c r="J22" s="90"/>
      <c r="K22" s="29"/>
      <c r="L22" s="30"/>
      <c r="M22" s="52"/>
    </row>
    <row r="23" spans="1:13" s="41" customFormat="1" ht="40.200000000000003" customHeight="1">
      <c r="A23" s="274"/>
      <c r="B23" s="64" t="s">
        <v>176</v>
      </c>
      <c r="C23" s="270" t="s">
        <v>175</v>
      </c>
      <c r="D23" s="270"/>
      <c r="E23" s="270"/>
      <c r="F23" s="270"/>
      <c r="G23" s="271"/>
      <c r="H23" s="88"/>
      <c r="I23" s="89"/>
      <c r="J23" s="90"/>
      <c r="K23" s="29"/>
      <c r="L23" s="30"/>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500</v>
      </c>
      <c r="C25" s="208"/>
      <c r="D25" s="208"/>
      <c r="E25" s="208"/>
      <c r="F25" s="208"/>
      <c r="G25" s="209"/>
      <c r="H25" s="109"/>
      <c r="I25" s="110"/>
      <c r="J25" s="111"/>
      <c r="K25" s="29"/>
      <c r="L25" s="33"/>
      <c r="M25" s="52"/>
    </row>
    <row r="26" spans="1:13" s="41" customFormat="1" ht="40.049999999999997" customHeight="1">
      <c r="A26" s="5" t="s">
        <v>68</v>
      </c>
      <c r="B26" s="207">
        <v>3</v>
      </c>
      <c r="C26" s="208"/>
      <c r="D26" s="208"/>
      <c r="E26" s="208"/>
      <c r="F26" s="208"/>
      <c r="G26" s="209"/>
      <c r="H26" s="109"/>
      <c r="I26" s="110"/>
      <c r="J26" s="111"/>
      <c r="K26" s="29"/>
      <c r="L26" s="33"/>
      <c r="M26" s="52"/>
    </row>
    <row r="27" spans="1:13" s="41" customFormat="1" ht="40.049999999999997" customHeight="1">
      <c r="A27" s="5" t="s">
        <v>36</v>
      </c>
      <c r="B27" s="207" t="s">
        <v>35</v>
      </c>
      <c r="C27" s="208"/>
      <c r="D27" s="208"/>
      <c r="E27" s="208"/>
      <c r="F27" s="208"/>
      <c r="G27" s="209"/>
      <c r="H27" s="139"/>
      <c r="I27" s="140"/>
      <c r="J27" s="141"/>
      <c r="K27" s="29"/>
      <c r="L27" s="34"/>
      <c r="M27" s="52"/>
    </row>
    <row r="28" spans="1:13" s="41" customFormat="1" ht="46.2" customHeight="1">
      <c r="A28" s="5" t="s">
        <v>34</v>
      </c>
      <c r="B28" s="207" t="s">
        <v>33</v>
      </c>
      <c r="C28" s="208"/>
      <c r="D28" s="208"/>
      <c r="E28" s="208"/>
      <c r="F28" s="208"/>
      <c r="G28" s="209"/>
      <c r="H28" s="109"/>
      <c r="I28" s="110"/>
      <c r="J28" s="111"/>
      <c r="K28" s="29"/>
      <c r="L28" s="33"/>
      <c r="M28" s="52"/>
    </row>
    <row r="29" spans="1:13" s="41" customFormat="1" ht="81.599999999999994" customHeight="1">
      <c r="A29" s="5" t="s">
        <v>32</v>
      </c>
      <c r="B29" s="207" t="s">
        <v>31</v>
      </c>
      <c r="C29" s="208"/>
      <c r="D29" s="208"/>
      <c r="E29" s="208"/>
      <c r="F29" s="208"/>
      <c r="G29" s="209"/>
      <c r="H29" s="139"/>
      <c r="I29" s="140"/>
      <c r="J29" s="141"/>
      <c r="K29" s="29"/>
      <c r="L29" s="34"/>
      <c r="M29" s="52"/>
    </row>
    <row r="30" spans="1:13" s="41" customFormat="1" ht="81.599999999999994" customHeight="1">
      <c r="A30" s="5" t="s">
        <v>131</v>
      </c>
      <c r="B30" s="65" t="s">
        <v>132</v>
      </c>
      <c r="C30" s="10" t="s">
        <v>133</v>
      </c>
      <c r="D30" s="10" t="s">
        <v>134</v>
      </c>
      <c r="E30" s="84" t="s">
        <v>136</v>
      </c>
      <c r="F30" s="15" t="s">
        <v>135</v>
      </c>
      <c r="G30" s="15"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25"/>
      <c r="M31" s="52"/>
    </row>
    <row r="32" spans="1:13" s="41" customFormat="1" ht="40.049999999999997" customHeight="1">
      <c r="A32" s="5" t="s">
        <v>28</v>
      </c>
      <c r="B32" s="195">
        <v>125</v>
      </c>
      <c r="C32" s="196"/>
      <c r="D32" s="196"/>
      <c r="E32" s="196"/>
      <c r="F32" s="196"/>
      <c r="G32" s="197"/>
      <c r="H32" s="101"/>
      <c r="I32" s="102"/>
      <c r="J32" s="103"/>
      <c r="K32" s="29"/>
      <c r="L32" s="25"/>
      <c r="M32" s="52"/>
    </row>
    <row r="33" spans="1:13" s="41" customFormat="1" ht="40.049999999999997" customHeight="1">
      <c r="A33" s="5" t="s">
        <v>25</v>
      </c>
      <c r="B33" s="195">
        <v>25</v>
      </c>
      <c r="C33" s="196"/>
      <c r="D33" s="196"/>
      <c r="E33" s="196"/>
      <c r="F33" s="196"/>
      <c r="G33" s="197"/>
      <c r="H33" s="101"/>
      <c r="I33" s="102"/>
      <c r="J33" s="103"/>
      <c r="K33" s="29"/>
      <c r="L33" s="25"/>
      <c r="M33" s="52"/>
    </row>
    <row r="34" spans="1:13" s="41" customFormat="1" ht="156.6" customHeight="1">
      <c r="A34" s="5" t="s">
        <v>27</v>
      </c>
      <c r="B34" s="66" t="s">
        <v>67</v>
      </c>
      <c r="C34" s="5" t="s">
        <v>67</v>
      </c>
      <c r="D34" s="5" t="s">
        <v>67</v>
      </c>
      <c r="E34" s="60" t="s">
        <v>138</v>
      </c>
      <c r="F34" s="11" t="s">
        <v>139</v>
      </c>
      <c r="G34" s="5" t="s">
        <v>67</v>
      </c>
      <c r="H34" s="101"/>
      <c r="I34" s="102"/>
      <c r="J34" s="103"/>
      <c r="K34" s="29"/>
      <c r="L34" s="25"/>
      <c r="M34" s="52"/>
    </row>
    <row r="35" spans="1:13" s="41" customFormat="1" ht="40.049999999999997" customHeight="1">
      <c r="A35" s="5" t="s">
        <v>26</v>
      </c>
      <c r="B35" s="65">
        <v>30</v>
      </c>
      <c r="C35" s="10">
        <v>30</v>
      </c>
      <c r="D35" s="10">
        <v>30</v>
      </c>
      <c r="E35" s="84">
        <v>110</v>
      </c>
      <c r="F35" s="15">
        <v>110</v>
      </c>
      <c r="G35" s="15">
        <v>30</v>
      </c>
      <c r="H35" s="101"/>
      <c r="I35" s="102"/>
      <c r="J35" s="103"/>
      <c r="K35" s="29"/>
      <c r="L35" s="25"/>
      <c r="M35" s="52"/>
    </row>
    <row r="36" spans="1:13" s="41" customFormat="1" ht="40.049999999999997" customHeight="1">
      <c r="A36" s="5" t="s">
        <v>25</v>
      </c>
      <c r="B36" s="65">
        <v>1.2</v>
      </c>
      <c r="C36" s="10">
        <v>1.2</v>
      </c>
      <c r="D36" s="10">
        <v>1.2</v>
      </c>
      <c r="E36" s="84">
        <v>15</v>
      </c>
      <c r="F36" s="15">
        <v>15</v>
      </c>
      <c r="G36" s="15">
        <v>1.2</v>
      </c>
      <c r="H36" s="101"/>
      <c r="I36" s="102"/>
      <c r="J36" s="103"/>
      <c r="K36" s="29"/>
      <c r="L36" s="25"/>
      <c r="M36" s="52"/>
    </row>
    <row r="37" spans="1:13" s="41" customFormat="1" ht="40.049999999999997" customHeight="1">
      <c r="A37" s="5" t="s">
        <v>24</v>
      </c>
      <c r="B37" s="195">
        <v>50</v>
      </c>
      <c r="C37" s="196"/>
      <c r="D37" s="196"/>
      <c r="E37" s="196"/>
      <c r="F37" s="196"/>
      <c r="G37" s="197"/>
      <c r="H37" s="101"/>
      <c r="I37" s="102"/>
      <c r="J37" s="103"/>
      <c r="K37" s="29"/>
      <c r="L37" s="25"/>
      <c r="M37" s="52"/>
    </row>
    <row r="38" spans="1:13" s="41" customFormat="1" ht="68.400000000000006" customHeight="1">
      <c r="A38" s="5" t="s">
        <v>196</v>
      </c>
      <c r="B38" s="65" t="s">
        <v>125</v>
      </c>
      <c r="C38" s="10" t="s">
        <v>125</v>
      </c>
      <c r="D38" s="10"/>
      <c r="E38" s="10"/>
      <c r="F38" s="10"/>
      <c r="G38" s="47"/>
      <c r="H38" s="101"/>
      <c r="I38" s="102"/>
      <c r="J38" s="103"/>
      <c r="K38" s="29"/>
      <c r="L38" s="25"/>
      <c r="M38" s="52"/>
    </row>
    <row r="39" spans="1:13" s="41" customFormat="1" ht="40.049999999999997" customHeight="1">
      <c r="A39" s="5" t="s">
        <v>197</v>
      </c>
      <c r="B39" s="65" t="s">
        <v>126</v>
      </c>
      <c r="C39" s="10" t="s">
        <v>126</v>
      </c>
      <c r="D39" s="10"/>
      <c r="E39" s="10"/>
      <c r="F39" s="10"/>
      <c r="G39" s="47"/>
      <c r="H39" s="101"/>
      <c r="I39" s="102"/>
      <c r="J39" s="103"/>
      <c r="K39" s="29"/>
      <c r="L39" s="25"/>
      <c r="M39" s="52"/>
    </row>
    <row r="40" spans="1:13" s="41" customFormat="1" ht="40.049999999999997" customHeight="1">
      <c r="A40" s="5" t="s">
        <v>198</v>
      </c>
      <c r="B40" s="65" t="s">
        <v>125</v>
      </c>
      <c r="C40" s="10" t="s">
        <v>125</v>
      </c>
      <c r="D40" s="10" t="s">
        <v>125</v>
      </c>
      <c r="E40" s="84" t="s">
        <v>125</v>
      </c>
      <c r="F40" s="10"/>
      <c r="G40" s="10" t="s">
        <v>125</v>
      </c>
      <c r="H40" s="101"/>
      <c r="I40" s="102"/>
      <c r="J40" s="103"/>
      <c r="K40" s="29"/>
      <c r="L40" s="25"/>
      <c r="M40" s="52"/>
    </row>
    <row r="41" spans="1:13" s="41" customFormat="1" ht="40.049999999999997" customHeight="1">
      <c r="A41" s="5" t="s">
        <v>199</v>
      </c>
      <c r="B41" s="195" t="s">
        <v>126</v>
      </c>
      <c r="C41" s="196"/>
      <c r="D41" s="196"/>
      <c r="E41" s="196"/>
      <c r="F41" s="196"/>
      <c r="G41" s="197"/>
      <c r="H41" s="101"/>
      <c r="I41" s="102"/>
      <c r="J41" s="103"/>
      <c r="K41" s="29"/>
      <c r="L41" s="25"/>
      <c r="M41" s="52"/>
    </row>
    <row r="42" spans="1:13" s="41" customFormat="1" ht="76.2" customHeight="1">
      <c r="A42" s="5" t="s">
        <v>23</v>
      </c>
      <c r="B42" s="116" t="s">
        <v>51</v>
      </c>
      <c r="C42" s="117"/>
      <c r="D42" s="117"/>
      <c r="E42" s="117"/>
      <c r="F42" s="117"/>
      <c r="G42" s="118"/>
      <c r="H42" s="101"/>
      <c r="I42" s="102"/>
      <c r="J42" s="103"/>
      <c r="K42" s="29"/>
      <c r="L42" s="25"/>
      <c r="M42" s="52"/>
    </row>
    <row r="43" spans="1:13" s="41" customFormat="1" ht="55.2" customHeight="1">
      <c r="A43" s="5" t="s">
        <v>30</v>
      </c>
      <c r="B43" s="116" t="s">
        <v>69</v>
      </c>
      <c r="C43" s="117"/>
      <c r="D43" s="117"/>
      <c r="E43" s="117"/>
      <c r="F43" s="117"/>
      <c r="G43" s="118"/>
      <c r="H43" s="112"/>
      <c r="I43" s="113"/>
      <c r="J43" s="114"/>
      <c r="K43" s="29"/>
      <c r="L43" s="6"/>
      <c r="M43" s="53"/>
    </row>
    <row r="44" spans="1:13" s="41" customFormat="1" ht="54" customHeight="1">
      <c r="A44" s="51" t="s">
        <v>22</v>
      </c>
      <c r="B44" s="198" t="s">
        <v>70</v>
      </c>
      <c r="C44" s="199"/>
      <c r="D44" s="199"/>
      <c r="E44" s="199"/>
      <c r="F44" s="199"/>
      <c r="G44" s="200"/>
      <c r="H44" s="101"/>
      <c r="I44" s="102"/>
      <c r="J44" s="103"/>
      <c r="K44" s="29"/>
      <c r="L44" s="54"/>
      <c r="M44" s="53"/>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 t="s">
        <v>72</v>
      </c>
      <c r="B49" s="207" t="s">
        <v>71</v>
      </c>
      <c r="C49" s="208"/>
      <c r="D49" s="208"/>
      <c r="E49" s="208"/>
      <c r="F49" s="208"/>
      <c r="G49" s="209"/>
      <c r="H49" s="101"/>
      <c r="I49" s="102"/>
      <c r="J49" s="103"/>
      <c r="K49" s="29"/>
      <c r="L49" s="25"/>
      <c r="M49" s="52"/>
    </row>
    <row r="50" spans="1:13" s="41" customFormat="1" ht="104.4" customHeight="1">
      <c r="A50" s="7" t="s">
        <v>73</v>
      </c>
      <c r="B50" s="218" t="s">
        <v>75</v>
      </c>
      <c r="C50" s="219"/>
      <c r="D50" s="219"/>
      <c r="E50" s="219"/>
      <c r="F50" s="219"/>
      <c r="G50" s="220"/>
      <c r="H50" s="101"/>
      <c r="I50" s="102"/>
      <c r="J50" s="103"/>
      <c r="K50" s="29"/>
      <c r="L50" s="25"/>
      <c r="M50" s="52"/>
    </row>
    <row r="51" spans="1:13" s="41" customFormat="1" ht="60" customHeight="1">
      <c r="A51" s="7" t="s">
        <v>74</v>
      </c>
      <c r="B51" s="207" t="s">
        <v>20</v>
      </c>
      <c r="C51" s="208"/>
      <c r="D51" s="208"/>
      <c r="E51" s="208"/>
      <c r="F51" s="208"/>
      <c r="G51" s="209"/>
      <c r="H51" s="101"/>
      <c r="I51" s="102"/>
      <c r="J51" s="103"/>
      <c r="K51" s="29"/>
      <c r="L51" s="25"/>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95">
        <v>500</v>
      </c>
      <c r="C60" s="196"/>
      <c r="D60" s="197"/>
      <c r="E60" s="246">
        <v>56</v>
      </c>
      <c r="F60" s="246"/>
      <c r="G60" s="246"/>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25"/>
      <c r="M69" s="36"/>
    </row>
    <row r="70" spans="1:13" s="41" customFormat="1" ht="40.049999999999997" customHeight="1">
      <c r="A70" s="115" t="s">
        <v>77</v>
      </c>
      <c r="B70" s="236" t="s">
        <v>149</v>
      </c>
      <c r="C70" s="237"/>
      <c r="D70" s="237"/>
      <c r="E70" s="237"/>
      <c r="F70" s="237"/>
      <c r="G70" s="238"/>
      <c r="H70" s="8" t="s">
        <v>63</v>
      </c>
      <c r="I70" s="8"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 t="s">
        <v>78</v>
      </c>
      <c r="B72" s="236" t="s">
        <v>76</v>
      </c>
      <c r="C72" s="208"/>
      <c r="D72" s="208"/>
      <c r="E72" s="208"/>
      <c r="F72" s="208"/>
      <c r="G72" s="209"/>
      <c r="H72" s="101"/>
      <c r="I72" s="102"/>
      <c r="J72" s="103"/>
      <c r="K72" s="29"/>
      <c r="L72" s="25"/>
      <c r="M72" s="36"/>
    </row>
    <row r="73" spans="1:13" s="41" customFormat="1" ht="99.6" customHeight="1">
      <c r="A73" s="249" t="s">
        <v>150</v>
      </c>
      <c r="B73" s="49">
        <v>1</v>
      </c>
      <c r="C73" s="242" t="s">
        <v>52</v>
      </c>
      <c r="D73" s="242"/>
      <c r="E73" s="242"/>
      <c r="F73" s="242"/>
      <c r="G73" s="243"/>
      <c r="H73" s="101"/>
      <c r="I73" s="102"/>
      <c r="J73" s="103"/>
      <c r="K73" s="29"/>
      <c r="L73" s="25"/>
      <c r="M73" s="52"/>
    </row>
    <row r="74" spans="1:13" s="41" customFormat="1" ht="53.4" customHeight="1">
      <c r="A74" s="250"/>
      <c r="B74" s="15">
        <v>2</v>
      </c>
      <c r="C74" s="208" t="s">
        <v>79</v>
      </c>
      <c r="D74" s="208"/>
      <c r="E74" s="208"/>
      <c r="F74" s="208"/>
      <c r="G74" s="209"/>
      <c r="H74" s="101"/>
      <c r="I74" s="102"/>
      <c r="J74" s="103"/>
      <c r="K74" s="29"/>
      <c r="L74" s="25"/>
      <c r="M74" s="52"/>
    </row>
    <row r="75" spans="1:13" s="41" customFormat="1" ht="51" customHeight="1">
      <c r="A75" s="250"/>
      <c r="B75" s="15">
        <v>3</v>
      </c>
      <c r="C75" s="208" t="s">
        <v>80</v>
      </c>
      <c r="D75" s="208"/>
      <c r="E75" s="208"/>
      <c r="F75" s="208"/>
      <c r="G75" s="209"/>
      <c r="H75" s="101"/>
      <c r="I75" s="102"/>
      <c r="J75" s="103"/>
      <c r="K75" s="29"/>
      <c r="L75" s="25"/>
      <c r="M75" s="52"/>
    </row>
    <row r="76" spans="1:13" s="41" customFormat="1" ht="90" customHeight="1">
      <c r="A76" s="250"/>
      <c r="B76" s="15">
        <v>4</v>
      </c>
      <c r="C76" s="208" t="s">
        <v>81</v>
      </c>
      <c r="D76" s="208"/>
      <c r="E76" s="208"/>
      <c r="F76" s="208"/>
      <c r="G76" s="209"/>
      <c r="H76" s="101"/>
      <c r="I76" s="102"/>
      <c r="J76" s="103"/>
      <c r="K76" s="29"/>
      <c r="L76" s="25"/>
      <c r="M76" s="52"/>
    </row>
    <row r="77" spans="1:13" s="41" customFormat="1" ht="114.6" customHeight="1">
      <c r="A77" s="250"/>
      <c r="B77" s="15">
        <v>5</v>
      </c>
      <c r="C77" s="208" t="s">
        <v>82</v>
      </c>
      <c r="D77" s="208"/>
      <c r="E77" s="208"/>
      <c r="F77" s="208"/>
      <c r="G77" s="209"/>
      <c r="H77" s="101"/>
      <c r="I77" s="102"/>
      <c r="J77" s="103"/>
      <c r="K77" s="29"/>
      <c r="L77" s="25"/>
      <c r="M77" s="52"/>
    </row>
    <row r="78" spans="1:13" s="41" customFormat="1" ht="104.4" customHeight="1">
      <c r="A78" s="250"/>
      <c r="B78" s="15">
        <v>6</v>
      </c>
      <c r="C78" s="208" t="s">
        <v>83</v>
      </c>
      <c r="D78" s="208"/>
      <c r="E78" s="208"/>
      <c r="F78" s="208"/>
      <c r="G78" s="209"/>
      <c r="H78" s="101"/>
      <c r="I78" s="102"/>
      <c r="J78" s="103"/>
      <c r="K78" s="29"/>
      <c r="L78" s="25"/>
      <c r="M78" s="52"/>
    </row>
    <row r="79" spans="1:13" s="41" customFormat="1" ht="65.400000000000006" customHeight="1">
      <c r="A79" s="250"/>
      <c r="B79" s="15">
        <v>7</v>
      </c>
      <c r="C79" s="208" t="s">
        <v>84</v>
      </c>
      <c r="D79" s="208"/>
      <c r="E79" s="208"/>
      <c r="F79" s="208"/>
      <c r="G79" s="209"/>
      <c r="H79" s="101"/>
      <c r="I79" s="102"/>
      <c r="J79" s="103"/>
      <c r="K79" s="29"/>
      <c r="L79" s="25"/>
      <c r="M79" s="52"/>
    </row>
    <row r="80" spans="1:13" s="41" customFormat="1" ht="60.6" customHeight="1">
      <c r="A80" s="250"/>
      <c r="B80" s="15">
        <v>8</v>
      </c>
      <c r="C80" s="208" t="s">
        <v>85</v>
      </c>
      <c r="D80" s="208"/>
      <c r="E80" s="208"/>
      <c r="F80" s="208"/>
      <c r="G80" s="209"/>
      <c r="H80" s="101"/>
      <c r="I80" s="102"/>
      <c r="J80" s="103"/>
      <c r="K80" s="29"/>
      <c r="L80" s="25"/>
      <c r="M80" s="52"/>
    </row>
    <row r="81" spans="1:13" s="41" customFormat="1" ht="59.4" customHeight="1">
      <c r="A81" s="250"/>
      <c r="B81" s="15">
        <v>9</v>
      </c>
      <c r="C81" s="208" t="s">
        <v>86</v>
      </c>
      <c r="D81" s="208"/>
      <c r="E81" s="208"/>
      <c r="F81" s="208"/>
      <c r="G81" s="209"/>
      <c r="H81" s="101"/>
      <c r="I81" s="102"/>
      <c r="J81" s="103"/>
      <c r="K81" s="29"/>
      <c r="L81" s="25"/>
      <c r="M81" s="52"/>
    </row>
    <row r="82" spans="1:13" s="41" customFormat="1" ht="60.6" customHeight="1">
      <c r="A82" s="250"/>
      <c r="B82" s="15">
        <v>10</v>
      </c>
      <c r="C82" s="208" t="s">
        <v>87</v>
      </c>
      <c r="D82" s="208"/>
      <c r="E82" s="208"/>
      <c r="F82" s="208"/>
      <c r="G82" s="209"/>
      <c r="H82" s="101"/>
      <c r="I82" s="102"/>
      <c r="J82" s="103"/>
      <c r="K82" s="29"/>
      <c r="L82" s="25"/>
      <c r="M82" s="52"/>
    </row>
    <row r="83" spans="1:13" s="41" customFormat="1" ht="67.2" customHeight="1">
      <c r="A83" s="251"/>
      <c r="B83" s="15">
        <v>11</v>
      </c>
      <c r="C83" s="247" t="s">
        <v>88</v>
      </c>
      <c r="D83" s="247"/>
      <c r="E83" s="247"/>
      <c r="F83" s="247"/>
      <c r="G83" s="248"/>
      <c r="H83" s="101"/>
      <c r="I83" s="102"/>
      <c r="J83" s="103"/>
      <c r="K83" s="29"/>
      <c r="L83" s="25"/>
      <c r="M83" s="52"/>
    </row>
    <row r="84" spans="1:13" s="41" customFormat="1" ht="66" customHeight="1">
      <c r="A84" s="249" t="s">
        <v>151</v>
      </c>
      <c r="B84" s="15">
        <v>1</v>
      </c>
      <c r="C84" s="219" t="s">
        <v>89</v>
      </c>
      <c r="D84" s="219"/>
      <c r="E84" s="219"/>
      <c r="F84" s="219"/>
      <c r="G84" s="220"/>
      <c r="H84" s="101"/>
      <c r="I84" s="102"/>
      <c r="J84" s="103"/>
      <c r="K84" s="29"/>
      <c r="L84" s="25"/>
      <c r="M84" s="52"/>
    </row>
    <row r="85" spans="1:13" s="41" customFormat="1" ht="134.4" customHeight="1">
      <c r="A85" s="251"/>
      <c r="B85" s="15">
        <v>2</v>
      </c>
      <c r="C85" s="208" t="s">
        <v>90</v>
      </c>
      <c r="D85" s="208"/>
      <c r="E85" s="208"/>
      <c r="F85" s="208"/>
      <c r="G85" s="209"/>
      <c r="H85" s="101"/>
      <c r="I85" s="102"/>
      <c r="J85" s="103"/>
      <c r="K85" s="29"/>
      <c r="L85" s="25"/>
      <c r="M85" s="52"/>
    </row>
    <row r="86" spans="1:13" s="41" customFormat="1" ht="99.6" customHeight="1">
      <c r="A86" s="249" t="s">
        <v>152</v>
      </c>
      <c r="B86" s="59">
        <v>1</v>
      </c>
      <c r="C86" s="208" t="s">
        <v>15</v>
      </c>
      <c r="D86" s="208"/>
      <c r="E86" s="208"/>
      <c r="F86" s="208"/>
      <c r="G86" s="209"/>
      <c r="H86" s="101"/>
      <c r="I86" s="102"/>
      <c r="J86" s="103"/>
      <c r="K86" s="29"/>
      <c r="L86" s="25"/>
      <c r="M86" s="52"/>
    </row>
    <row r="87" spans="1:13" s="41" customFormat="1" ht="63.6" customHeight="1">
      <c r="A87" s="251"/>
      <c r="B87" s="59">
        <v>2</v>
      </c>
      <c r="C87" s="208" t="s">
        <v>91</v>
      </c>
      <c r="D87" s="208"/>
      <c r="E87" s="208"/>
      <c r="F87" s="208"/>
      <c r="G87" s="209"/>
      <c r="H87" s="101"/>
      <c r="I87" s="102"/>
      <c r="J87" s="103"/>
      <c r="K87" s="29"/>
      <c r="L87" s="25"/>
      <c r="M87" s="52"/>
    </row>
    <row r="88" spans="1:13" s="41" customFormat="1" ht="395.4" customHeight="1">
      <c r="A88" s="7" t="s">
        <v>153</v>
      </c>
      <c r="B88" s="207" t="s">
        <v>92</v>
      </c>
      <c r="C88" s="208"/>
      <c r="D88" s="208"/>
      <c r="E88" s="208"/>
      <c r="F88" s="208"/>
      <c r="G88" s="209"/>
      <c r="H88" s="101"/>
      <c r="I88" s="102"/>
      <c r="J88" s="103"/>
      <c r="K88" s="29"/>
      <c r="L88" s="25"/>
      <c r="M88" s="52"/>
    </row>
    <row r="89" spans="1:13" s="41" customFormat="1" ht="123.6" customHeight="1">
      <c r="A89" s="252" t="s">
        <v>154</v>
      </c>
      <c r="B89" s="255" t="s">
        <v>53</v>
      </c>
      <c r="C89" s="242"/>
      <c r="D89" s="242"/>
      <c r="E89" s="242"/>
      <c r="F89" s="242"/>
      <c r="G89" s="243"/>
      <c r="H89" s="101"/>
      <c r="I89" s="102"/>
      <c r="J89" s="103"/>
      <c r="K89" s="29"/>
      <c r="L89" s="25"/>
      <c r="M89" s="52"/>
    </row>
    <row r="90" spans="1:13" s="41" customFormat="1" ht="252" customHeight="1">
      <c r="A90" s="253"/>
      <c r="B90" s="10" t="s">
        <v>93</v>
      </c>
      <c r="C90" s="207" t="s">
        <v>162</v>
      </c>
      <c r="D90" s="208"/>
      <c r="E90" s="208"/>
      <c r="F90" s="208"/>
      <c r="G90" s="209"/>
      <c r="H90" s="101"/>
      <c r="I90" s="102"/>
      <c r="J90" s="103"/>
      <c r="K90" s="29"/>
      <c r="L90" s="25"/>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25"/>
      <c r="M93" s="52"/>
    </row>
    <row r="94" spans="1:13" s="41" customFormat="1" ht="336" customHeight="1">
      <c r="A94" s="249" t="s">
        <v>157</v>
      </c>
      <c r="B94" s="17" t="s">
        <v>97</v>
      </c>
      <c r="C94" s="207" t="s">
        <v>14</v>
      </c>
      <c r="D94" s="208"/>
      <c r="E94" s="208"/>
      <c r="F94" s="208"/>
      <c r="G94" s="209"/>
      <c r="H94" s="101"/>
      <c r="I94" s="102"/>
      <c r="J94" s="103"/>
      <c r="K94" s="29"/>
      <c r="L94" s="25"/>
      <c r="M94" s="52"/>
    </row>
    <row r="95" spans="1:13" s="50" customFormat="1" ht="183.6" customHeight="1">
      <c r="A95" s="250"/>
      <c r="B95" s="186" t="s">
        <v>156</v>
      </c>
      <c r="C95" s="60" t="s">
        <v>98</v>
      </c>
      <c r="D95" s="255" t="s">
        <v>99</v>
      </c>
      <c r="E95" s="242"/>
      <c r="F95" s="242"/>
      <c r="G95" s="243"/>
      <c r="H95" s="106"/>
      <c r="I95" s="107"/>
      <c r="J95" s="108"/>
      <c r="K95" s="29"/>
      <c r="L95" s="57"/>
      <c r="M95" s="58"/>
    </row>
    <row r="96" spans="1:13" s="41" customFormat="1" ht="195" customHeight="1">
      <c r="A96" s="250"/>
      <c r="B96" s="187"/>
      <c r="C96" s="5" t="s">
        <v>100</v>
      </c>
      <c r="D96" s="207" t="s">
        <v>101</v>
      </c>
      <c r="E96" s="208"/>
      <c r="F96" s="208"/>
      <c r="G96" s="209"/>
      <c r="H96" s="101"/>
      <c r="I96" s="102"/>
      <c r="J96" s="103"/>
      <c r="K96" s="29"/>
      <c r="L96" s="25"/>
      <c r="M96" s="52"/>
    </row>
    <row r="97" spans="1:13" s="41" customFormat="1" ht="286.2" customHeight="1">
      <c r="A97" s="250"/>
      <c r="B97" s="187"/>
      <c r="C97" s="5" t="s">
        <v>102</v>
      </c>
      <c r="D97" s="207" t="s">
        <v>54</v>
      </c>
      <c r="E97" s="208"/>
      <c r="F97" s="208"/>
      <c r="G97" s="209"/>
      <c r="H97" s="101"/>
      <c r="I97" s="102"/>
      <c r="J97" s="103"/>
      <c r="K97" s="29"/>
      <c r="L97" s="25"/>
      <c r="M97" s="52"/>
    </row>
    <row r="98" spans="1:13" s="41" customFormat="1" ht="86.4" customHeight="1">
      <c r="A98" s="250"/>
      <c r="B98" s="187"/>
      <c r="C98" s="5" t="s">
        <v>103</v>
      </c>
      <c r="D98" s="207" t="s">
        <v>13</v>
      </c>
      <c r="E98" s="208"/>
      <c r="F98" s="208"/>
      <c r="G98" s="209"/>
      <c r="H98" s="101"/>
      <c r="I98" s="102"/>
      <c r="J98" s="103"/>
      <c r="K98" s="29"/>
      <c r="L98" s="25"/>
      <c r="M98" s="52"/>
    </row>
    <row r="99" spans="1:13" s="41" customFormat="1" ht="209.4" customHeight="1">
      <c r="A99" s="250"/>
      <c r="B99" s="5" t="s">
        <v>155</v>
      </c>
      <c r="C99" s="207" t="s">
        <v>60</v>
      </c>
      <c r="D99" s="208"/>
      <c r="E99" s="208"/>
      <c r="F99" s="208"/>
      <c r="G99" s="209"/>
      <c r="H99" s="101"/>
      <c r="I99" s="102"/>
      <c r="J99" s="103"/>
      <c r="K99" s="29"/>
      <c r="L99" s="25"/>
      <c r="M99" s="52"/>
    </row>
    <row r="100" spans="1:13" s="41" customFormat="1" ht="100.8" customHeight="1">
      <c r="A100" s="251"/>
      <c r="B100" s="5" t="s">
        <v>104</v>
      </c>
      <c r="C100" s="207" t="s">
        <v>105</v>
      </c>
      <c r="D100" s="208"/>
      <c r="E100" s="208"/>
      <c r="F100" s="208"/>
      <c r="G100" s="209"/>
      <c r="H100" s="101"/>
      <c r="I100" s="102"/>
      <c r="J100" s="103"/>
      <c r="K100" s="29"/>
      <c r="L100" s="25"/>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
      <c r="B102" s="207" t="s">
        <v>106</v>
      </c>
      <c r="C102" s="208"/>
      <c r="D102" s="208"/>
      <c r="E102" s="208"/>
      <c r="F102" s="208"/>
      <c r="G102" s="209"/>
      <c r="H102" s="101"/>
      <c r="I102" s="102"/>
      <c r="J102" s="103"/>
      <c r="K102" s="29"/>
      <c r="L102" s="25"/>
      <c r="M102" s="52"/>
    </row>
    <row r="103" spans="1:13" s="41" customFormat="1" ht="116.4" customHeight="1">
      <c r="A103" s="7" t="s">
        <v>110</v>
      </c>
      <c r="B103" s="207" t="s">
        <v>107</v>
      </c>
      <c r="C103" s="208"/>
      <c r="D103" s="208"/>
      <c r="E103" s="208"/>
      <c r="F103" s="208"/>
      <c r="G103" s="209"/>
      <c r="H103" s="101"/>
      <c r="I103" s="102"/>
      <c r="J103" s="103"/>
      <c r="K103" s="29"/>
      <c r="L103" s="25"/>
      <c r="M103" s="52"/>
    </row>
    <row r="104" spans="1:13" s="41" customFormat="1" ht="97.2" customHeight="1">
      <c r="A104" s="19" t="s">
        <v>108</v>
      </c>
      <c r="B104" s="218" t="s">
        <v>109</v>
      </c>
      <c r="C104" s="219"/>
      <c r="D104" s="219"/>
      <c r="E104" s="219"/>
      <c r="F104" s="219"/>
      <c r="G104" s="220"/>
      <c r="H104" s="101"/>
      <c r="I104" s="102"/>
      <c r="J104" s="103"/>
      <c r="K104" s="29"/>
      <c r="L104" s="25"/>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25"/>
      <c r="M106" s="52"/>
    </row>
    <row r="107" spans="1:13" s="41" customFormat="1" ht="91.8" customHeight="1">
      <c r="A107" s="7" t="s">
        <v>112</v>
      </c>
      <c r="B107" s="207" t="s">
        <v>128</v>
      </c>
      <c r="C107" s="208"/>
      <c r="D107" s="208"/>
      <c r="E107" s="208"/>
      <c r="F107" s="208"/>
      <c r="G107" s="209"/>
      <c r="H107" s="101"/>
      <c r="I107" s="102"/>
      <c r="J107" s="103"/>
      <c r="K107" s="29"/>
      <c r="L107" s="25"/>
      <c r="M107" s="52"/>
    </row>
    <row r="108" spans="1:13" s="41" customFormat="1" ht="253.2" customHeight="1">
      <c r="A108" s="184" t="s">
        <v>113</v>
      </c>
      <c r="B108" s="255" t="s">
        <v>114</v>
      </c>
      <c r="C108" s="242"/>
      <c r="D108" s="242"/>
      <c r="E108" s="242"/>
      <c r="F108" s="242"/>
      <c r="G108" s="243"/>
      <c r="H108" s="101"/>
      <c r="I108" s="102"/>
      <c r="J108" s="103"/>
      <c r="K108" s="29"/>
      <c r="L108" s="25"/>
      <c r="M108" s="52"/>
    </row>
    <row r="109" spans="1:13" s="41" customFormat="1" ht="40.049999999999997" customHeight="1">
      <c r="A109" s="184"/>
      <c r="B109" s="258" t="s">
        <v>55</v>
      </c>
      <c r="C109" s="259"/>
      <c r="D109" s="259"/>
      <c r="E109" s="259"/>
      <c r="F109" s="259"/>
      <c r="G109" s="260"/>
      <c r="H109" s="101"/>
      <c r="I109" s="102"/>
      <c r="J109" s="103"/>
      <c r="K109" s="29"/>
      <c r="L109" s="25"/>
      <c r="M109" s="52"/>
    </row>
    <row r="110" spans="1:13" s="41" customFormat="1" ht="40.049999999999997" customHeight="1">
      <c r="A110" s="184"/>
      <c r="B110" s="207" t="s">
        <v>57</v>
      </c>
      <c r="C110" s="208"/>
      <c r="D110" s="209"/>
      <c r="E110" s="207" t="s">
        <v>115</v>
      </c>
      <c r="F110" s="208"/>
      <c r="G110" s="209"/>
      <c r="H110" s="101"/>
      <c r="I110" s="102"/>
      <c r="J110" s="103"/>
      <c r="K110" s="29"/>
      <c r="L110" s="25"/>
      <c r="M110" s="52"/>
    </row>
    <row r="111" spans="1:13" s="41" customFormat="1" ht="40.049999999999997" customHeight="1">
      <c r="A111" s="184"/>
      <c r="B111" s="207" t="s">
        <v>58</v>
      </c>
      <c r="C111" s="208"/>
      <c r="D111" s="209"/>
      <c r="E111" s="207" t="s">
        <v>12</v>
      </c>
      <c r="F111" s="208"/>
      <c r="G111" s="209"/>
      <c r="H111" s="101"/>
      <c r="I111" s="102"/>
      <c r="J111" s="103"/>
      <c r="K111" s="29"/>
      <c r="L111" s="25"/>
      <c r="M111" s="52"/>
    </row>
    <row r="112" spans="1:13" s="41" customFormat="1" ht="40.049999999999997" customHeight="1">
      <c r="A112" s="184"/>
      <c r="B112" s="207" t="s">
        <v>59</v>
      </c>
      <c r="C112" s="208"/>
      <c r="D112" s="209"/>
      <c r="E112" s="207" t="s">
        <v>10</v>
      </c>
      <c r="F112" s="208"/>
      <c r="G112" s="209"/>
      <c r="H112" s="101"/>
      <c r="I112" s="102"/>
      <c r="J112" s="103"/>
      <c r="K112" s="29"/>
      <c r="L112" s="25"/>
      <c r="M112" s="52"/>
    </row>
    <row r="113" spans="1:13" s="41" customFormat="1" ht="40.049999999999997" customHeight="1">
      <c r="A113" s="184"/>
      <c r="B113" s="207" t="s">
        <v>11</v>
      </c>
      <c r="C113" s="208"/>
      <c r="D113" s="209"/>
      <c r="E113" s="207" t="s">
        <v>10</v>
      </c>
      <c r="F113" s="208"/>
      <c r="G113" s="209"/>
      <c r="H113" s="101"/>
      <c r="I113" s="102"/>
      <c r="J113" s="103"/>
      <c r="K113" s="29"/>
      <c r="L113" s="25"/>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25"/>
      <c r="M118" s="52"/>
    </row>
    <row r="119" spans="1:13" s="41" customFormat="1" ht="40.049999999999997" customHeight="1">
      <c r="A119" s="261" t="s">
        <v>5</v>
      </c>
      <c r="B119" s="262"/>
      <c r="C119" s="262"/>
      <c r="D119" s="262"/>
      <c r="E119" s="262"/>
      <c r="F119" s="262"/>
      <c r="G119" s="263"/>
      <c r="H119" s="101"/>
      <c r="I119" s="102"/>
      <c r="J119" s="103"/>
      <c r="K119" s="29"/>
      <c r="L119" s="25"/>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3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25"/>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37"/>
      <c r="L126" s="37"/>
      <c r="M126" s="12"/>
    </row>
    <row r="127" spans="1:13" s="41" customFormat="1" ht="40.049999999999997" customHeight="1">
      <c r="A127" s="261" t="s">
        <v>1</v>
      </c>
      <c r="B127" s="262"/>
      <c r="C127" s="262"/>
      <c r="D127" s="262"/>
      <c r="E127" s="262"/>
      <c r="F127" s="262"/>
      <c r="G127" s="263"/>
      <c r="H127" s="157">
        <f>J47</f>
        <v>0</v>
      </c>
      <c r="I127" s="158"/>
      <c r="J127" s="159"/>
      <c r="K127" s="37"/>
      <c r="L127" s="37"/>
      <c r="M127" s="12"/>
    </row>
    <row r="128" spans="1:13" s="41" customFormat="1" ht="40.049999999999997" customHeight="1">
      <c r="A128" s="261" t="s">
        <v>0</v>
      </c>
      <c r="B128" s="262"/>
      <c r="C128" s="262"/>
      <c r="D128" s="262"/>
      <c r="E128" s="262"/>
      <c r="F128" s="262"/>
      <c r="G128" s="263"/>
      <c r="H128" s="146">
        <f>H7</f>
        <v>0</v>
      </c>
      <c r="I128" s="147"/>
      <c r="J128" s="148"/>
      <c r="K128" s="38"/>
      <c r="L128" s="38"/>
      <c r="M128" s="12"/>
    </row>
    <row r="129" spans="1:13" s="41" customFormat="1" ht="40.049999999999997" customHeight="1">
      <c r="A129" s="233" t="s">
        <v>118</v>
      </c>
      <c r="B129" s="234"/>
      <c r="C129" s="234"/>
      <c r="D129" s="234"/>
      <c r="E129" s="234"/>
      <c r="F129" s="234"/>
      <c r="G129" s="235"/>
      <c r="H129" s="149">
        <f>(H128+(5.064*H126)+(1.234*H127))*D3</f>
        <v>0</v>
      </c>
      <c r="I129" s="150"/>
      <c r="J129" s="151"/>
      <c r="K129" s="39"/>
      <c r="L129" s="3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KrEDNjSScklxrXG/CgH9sEe082FA4I0eu6pKWNXztFuzkhLgn6CJ3wlItBQbVGynxzmNZSiFlenRay1bO3rIKw==" saltValue="A13qWj0o5D27HLTIg+Hqyw==" spinCount="100000" sheet="1" objects="1" scenarios="1" formatRows="0" selectLockedCells="1"/>
  <mergeCells count="278">
    <mergeCell ref="C22:G22"/>
    <mergeCell ref="C23:G23"/>
    <mergeCell ref="A129:G129"/>
    <mergeCell ref="H13:J13"/>
    <mergeCell ref="H14:J14"/>
    <mergeCell ref="H15:J15"/>
    <mergeCell ref="H16:J16"/>
    <mergeCell ref="H17:J17"/>
    <mergeCell ref="H18:J18"/>
    <mergeCell ref="H19:J19"/>
    <mergeCell ref="H20:J20"/>
    <mergeCell ref="H21:J21"/>
    <mergeCell ref="H22:J22"/>
    <mergeCell ref="B13:G13"/>
    <mergeCell ref="B14:G14"/>
    <mergeCell ref="A13:A23"/>
    <mergeCell ref="C15:G15"/>
    <mergeCell ref="C16:G16"/>
    <mergeCell ref="E113:G113"/>
    <mergeCell ref="E114:G114"/>
    <mergeCell ref="E115:G115"/>
    <mergeCell ref="E116:G116"/>
    <mergeCell ref="E117:G117"/>
    <mergeCell ref="E118:G118"/>
    <mergeCell ref="A126:G126"/>
    <mergeCell ref="A127:G127"/>
    <mergeCell ref="A128:G128"/>
    <mergeCell ref="M114:M115"/>
    <mergeCell ref="H116:J117"/>
    <mergeCell ref="K116:K117"/>
    <mergeCell ref="L116:L117"/>
    <mergeCell ref="M116:M117"/>
    <mergeCell ref="A119:G119"/>
    <mergeCell ref="A121:G121"/>
    <mergeCell ref="A123:G123"/>
    <mergeCell ref="A122:G122"/>
    <mergeCell ref="A120:G120"/>
    <mergeCell ref="B118:D118"/>
    <mergeCell ref="B116:D117"/>
    <mergeCell ref="B114:D115"/>
    <mergeCell ref="H121:J121"/>
    <mergeCell ref="H123:J123"/>
    <mergeCell ref="B113:D113"/>
    <mergeCell ref="E110:G110"/>
    <mergeCell ref="E111:G111"/>
    <mergeCell ref="E112:G112"/>
    <mergeCell ref="D95:G95"/>
    <mergeCell ref="D96:G96"/>
    <mergeCell ref="D97:G97"/>
    <mergeCell ref="D98:G98"/>
    <mergeCell ref="C99:G99"/>
    <mergeCell ref="C100:G100"/>
    <mergeCell ref="B102:G102"/>
    <mergeCell ref="B103:G103"/>
    <mergeCell ref="B104:G104"/>
    <mergeCell ref="A105:G105"/>
    <mergeCell ref="A106:G106"/>
    <mergeCell ref="B110:D110"/>
    <mergeCell ref="B111:D111"/>
    <mergeCell ref="B112:D112"/>
    <mergeCell ref="B107:G107"/>
    <mergeCell ref="B108:G108"/>
    <mergeCell ref="B109:G109"/>
    <mergeCell ref="C94:G94"/>
    <mergeCell ref="A94:A100"/>
    <mergeCell ref="A101:G101"/>
    <mergeCell ref="A84:A85"/>
    <mergeCell ref="C84:G84"/>
    <mergeCell ref="C85:G85"/>
    <mergeCell ref="A86:A87"/>
    <mergeCell ref="C86:G86"/>
    <mergeCell ref="C87:G87"/>
    <mergeCell ref="B88:G88"/>
    <mergeCell ref="A89:A93"/>
    <mergeCell ref="B89:G89"/>
    <mergeCell ref="C90:G90"/>
    <mergeCell ref="C93:G93"/>
    <mergeCell ref="B91:B92"/>
    <mergeCell ref="C91:G92"/>
    <mergeCell ref="C76:G76"/>
    <mergeCell ref="C77:G77"/>
    <mergeCell ref="C78:G78"/>
    <mergeCell ref="C79:G79"/>
    <mergeCell ref="C80:G80"/>
    <mergeCell ref="C81:G81"/>
    <mergeCell ref="C82:G82"/>
    <mergeCell ref="C83:G83"/>
    <mergeCell ref="A73:A83"/>
    <mergeCell ref="A48:G48"/>
    <mergeCell ref="A52:G52"/>
    <mergeCell ref="A68:G68"/>
    <mergeCell ref="A69:G69"/>
    <mergeCell ref="B70:G71"/>
    <mergeCell ref="B72:G72"/>
    <mergeCell ref="C73:G73"/>
    <mergeCell ref="C74:G74"/>
    <mergeCell ref="C75:G75"/>
    <mergeCell ref="B60:D60"/>
    <mergeCell ref="B61:D61"/>
    <mergeCell ref="B62:D62"/>
    <mergeCell ref="B63:D63"/>
    <mergeCell ref="B64:D64"/>
    <mergeCell ref="B65:D65"/>
    <mergeCell ref="B67:D67"/>
    <mergeCell ref="E54:G54"/>
    <mergeCell ref="E55:G55"/>
    <mergeCell ref="E56:G56"/>
    <mergeCell ref="E57:G57"/>
    <mergeCell ref="E58:G58"/>
    <mergeCell ref="E59:G59"/>
    <mergeCell ref="E60:G60"/>
    <mergeCell ref="E61:G61"/>
    <mergeCell ref="E64:G64"/>
    <mergeCell ref="E65:G65"/>
    <mergeCell ref="E67:G67"/>
    <mergeCell ref="B49:G49"/>
    <mergeCell ref="B50:G50"/>
    <mergeCell ref="B51:G51"/>
    <mergeCell ref="B54:D54"/>
    <mergeCell ref="B55:D55"/>
    <mergeCell ref="B56:D56"/>
    <mergeCell ref="B57:D57"/>
    <mergeCell ref="B58:D58"/>
    <mergeCell ref="B59:D59"/>
    <mergeCell ref="B53:G53"/>
    <mergeCell ref="B1:G1"/>
    <mergeCell ref="A12:G12"/>
    <mergeCell ref="A24:G24"/>
    <mergeCell ref="B32:G32"/>
    <mergeCell ref="B33:G33"/>
    <mergeCell ref="B42:G42"/>
    <mergeCell ref="B43:G43"/>
    <mergeCell ref="B44:G44"/>
    <mergeCell ref="B46:G47"/>
    <mergeCell ref="B25:G25"/>
    <mergeCell ref="B26:G26"/>
    <mergeCell ref="B27:G27"/>
    <mergeCell ref="B28:G28"/>
    <mergeCell ref="B29:G29"/>
    <mergeCell ref="B37:G37"/>
    <mergeCell ref="B41:G41"/>
    <mergeCell ref="A45:G45"/>
    <mergeCell ref="C17:G17"/>
    <mergeCell ref="C18:G18"/>
    <mergeCell ref="C19:G19"/>
    <mergeCell ref="C20:G20"/>
    <mergeCell ref="C21:G21"/>
    <mergeCell ref="B2:G2"/>
    <mergeCell ref="B3:G3"/>
    <mergeCell ref="B4:G4"/>
    <mergeCell ref="B5:G5"/>
    <mergeCell ref="B6:G6"/>
    <mergeCell ref="B7:G7"/>
    <mergeCell ref="B8:G8"/>
    <mergeCell ref="B9:G9"/>
    <mergeCell ref="B10:G10"/>
    <mergeCell ref="B11:G11"/>
    <mergeCell ref="A130:H130"/>
    <mergeCell ref="H12:M12"/>
    <mergeCell ref="A53:A67"/>
    <mergeCell ref="A108:A118"/>
    <mergeCell ref="H105:M105"/>
    <mergeCell ref="H88:J88"/>
    <mergeCell ref="H89:J89"/>
    <mergeCell ref="H90:J90"/>
    <mergeCell ref="H93:J93"/>
    <mergeCell ref="H94:J94"/>
    <mergeCell ref="H101:M101"/>
    <mergeCell ref="B95:B98"/>
    <mergeCell ref="H68:M68"/>
    <mergeCell ref="H10:J10"/>
    <mergeCell ref="H11:J11"/>
    <mergeCell ref="H47:I47"/>
    <mergeCell ref="H1:J1"/>
    <mergeCell ref="H2:J2"/>
    <mergeCell ref="H3:J3"/>
    <mergeCell ref="H4:J4"/>
    <mergeCell ref="H5:J5"/>
    <mergeCell ref="H6:J6"/>
    <mergeCell ref="H7:J7"/>
    <mergeCell ref="H8:J8"/>
    <mergeCell ref="H9:J9"/>
    <mergeCell ref="H27:J27"/>
    <mergeCell ref="H128:J128"/>
    <mergeCell ref="H129:J129"/>
    <mergeCell ref="H120:M120"/>
    <mergeCell ref="H122:M122"/>
    <mergeCell ref="H75:J75"/>
    <mergeCell ref="H76:J76"/>
    <mergeCell ref="H77:J77"/>
    <mergeCell ref="H78:J78"/>
    <mergeCell ref="H79:J79"/>
    <mergeCell ref="H80:J80"/>
    <mergeCell ref="H81:J81"/>
    <mergeCell ref="H82:J82"/>
    <mergeCell ref="H83:J83"/>
    <mergeCell ref="A124:M124"/>
    <mergeCell ref="A125:M125"/>
    <mergeCell ref="H126:J126"/>
    <mergeCell ref="H127:J127"/>
    <mergeCell ref="A70:A71"/>
    <mergeCell ref="H73:J73"/>
    <mergeCell ref="H74:J74"/>
    <mergeCell ref="H53:J67"/>
    <mergeCell ref="E62:G62"/>
    <mergeCell ref="E63:G63"/>
    <mergeCell ref="H42:J42"/>
    <mergeCell ref="H114:J115"/>
    <mergeCell ref="K114:K115"/>
    <mergeCell ref="L114:L115"/>
    <mergeCell ref="H99:J99"/>
    <mergeCell ref="H100:J100"/>
    <mergeCell ref="H24:M24"/>
    <mergeCell ref="H45:M45"/>
    <mergeCell ref="H48:M48"/>
    <mergeCell ref="H52:M52"/>
    <mergeCell ref="H34:J34"/>
    <mergeCell ref="H35:J35"/>
    <mergeCell ref="H36:J36"/>
    <mergeCell ref="H37:J37"/>
    <mergeCell ref="H28:J28"/>
    <mergeCell ref="H29:J29"/>
    <mergeCell ref="H31:J31"/>
    <mergeCell ref="H32:J32"/>
    <mergeCell ref="H33:J33"/>
    <mergeCell ref="H50:J50"/>
    <mergeCell ref="H51:J51"/>
    <mergeCell ref="H30:J30"/>
    <mergeCell ref="H46:I46"/>
    <mergeCell ref="H25:J25"/>
    <mergeCell ref="H49:J49"/>
    <mergeCell ref="M70:M71"/>
    <mergeCell ref="H118:J118"/>
    <mergeCell ref="H119:J119"/>
    <mergeCell ref="H104:J104"/>
    <mergeCell ref="H102:J102"/>
    <mergeCell ref="H106:J106"/>
    <mergeCell ref="H107:J107"/>
    <mergeCell ref="H108:J108"/>
    <mergeCell ref="H96:J96"/>
    <mergeCell ref="H97:J97"/>
    <mergeCell ref="H98:J98"/>
    <mergeCell ref="K53:K67"/>
    <mergeCell ref="L53:L67"/>
    <mergeCell ref="K91:K92"/>
    <mergeCell ref="L91:L92"/>
    <mergeCell ref="M91:M92"/>
    <mergeCell ref="H113:J113"/>
    <mergeCell ref="H109:J109"/>
    <mergeCell ref="H110:J110"/>
    <mergeCell ref="H111:J111"/>
    <mergeCell ref="H112:J112"/>
    <mergeCell ref="H91:J92"/>
    <mergeCell ref="H103:J103"/>
    <mergeCell ref="H23:J23"/>
    <mergeCell ref="K70:K71"/>
    <mergeCell ref="L70:L71"/>
    <mergeCell ref="K46:K47"/>
    <mergeCell ref="L46:L47"/>
    <mergeCell ref="M46:M47"/>
    <mergeCell ref="H44:J44"/>
    <mergeCell ref="A46:A47"/>
    <mergeCell ref="H95:J95"/>
    <mergeCell ref="H26:J26"/>
    <mergeCell ref="H41:J41"/>
    <mergeCell ref="H43:J43"/>
    <mergeCell ref="H72:J72"/>
    <mergeCell ref="E66:G66"/>
    <mergeCell ref="B66:D66"/>
    <mergeCell ref="H84:J84"/>
    <mergeCell ref="H85:J85"/>
    <mergeCell ref="H86:J86"/>
    <mergeCell ref="H87:J87"/>
    <mergeCell ref="H69:J69"/>
    <mergeCell ref="M53:M67"/>
    <mergeCell ref="H38:J38"/>
    <mergeCell ref="H39:J39"/>
    <mergeCell ref="H40:J40"/>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66" priority="4">
      <formula>CELL("protect",A1)=0</formula>
    </cfRule>
  </conditionalFormatting>
  <conditionalFormatting sqref="B99">
    <cfRule type="expression" dxfId="65" priority="3">
      <formula>CELL("protect",B99)=0</formula>
    </cfRule>
  </conditionalFormatting>
  <conditionalFormatting sqref="B100">
    <cfRule type="expression" dxfId="64" priority="2">
      <formula>CELL("protect",B100)=0</formula>
    </cfRule>
  </conditionalFormatting>
  <conditionalFormatting sqref="A38:A41">
    <cfRule type="expression" dxfId="63"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6" width="10.77734375" style="3"/>
    <col min="17" max="17" width="0" style="3" hidden="1" customWidth="1"/>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188</v>
      </c>
      <c r="C2" s="177"/>
      <c r="D2" s="177"/>
      <c r="E2" s="177"/>
      <c r="F2" s="177"/>
      <c r="G2" s="178"/>
      <c r="H2" s="101"/>
      <c r="I2" s="102"/>
      <c r="J2" s="103"/>
      <c r="K2" s="22"/>
      <c r="L2" s="86"/>
      <c r="M2" s="4"/>
    </row>
    <row r="3" spans="1:18" s="43" customFormat="1" ht="40.049999999999997" customHeight="1">
      <c r="A3" s="16" t="s">
        <v>42</v>
      </c>
      <c r="B3" s="215">
        <v>1</v>
      </c>
      <c r="C3" s="216"/>
      <c r="D3" s="216"/>
      <c r="E3" s="216"/>
      <c r="F3" s="216"/>
      <c r="G3" s="217"/>
      <c r="H3" s="101"/>
      <c r="I3" s="102"/>
      <c r="J3" s="103"/>
      <c r="K3" s="24"/>
      <c r="L3" s="68"/>
      <c r="M3" s="26"/>
      <c r="R3" s="41" t="s">
        <v>123</v>
      </c>
    </row>
    <row r="4" spans="1:18" s="43" customFormat="1" ht="40.049999999999997" customHeight="1">
      <c r="A4" s="16" t="s">
        <v>41</v>
      </c>
      <c r="B4" s="173">
        <v>21802010018</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50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65" t="s">
        <v>133</v>
      </c>
      <c r="D30" s="71" t="s">
        <v>134</v>
      </c>
      <c r="E30" s="84" t="s">
        <v>136</v>
      </c>
      <c r="F30" s="72" t="s">
        <v>135</v>
      </c>
      <c r="G30" s="72" t="s">
        <v>137</v>
      </c>
      <c r="H30" s="142"/>
      <c r="I30" s="143"/>
      <c r="J30" s="144"/>
      <c r="K30" s="62"/>
      <c r="L30" s="61"/>
      <c r="M30" s="63"/>
    </row>
    <row r="31" spans="1:13" s="41" customFormat="1" ht="83.4" customHeight="1">
      <c r="A31" s="5" t="s">
        <v>29</v>
      </c>
      <c r="B31" s="5" t="s">
        <v>140</v>
      </c>
      <c r="C31" s="66"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66" t="s">
        <v>67</v>
      </c>
      <c r="D34" s="5" t="s">
        <v>67</v>
      </c>
      <c r="E34" s="60" t="s">
        <v>138</v>
      </c>
      <c r="F34" s="85" t="s">
        <v>139</v>
      </c>
      <c r="G34" s="5" t="s">
        <v>67</v>
      </c>
      <c r="H34" s="101"/>
      <c r="I34" s="102"/>
      <c r="J34" s="103"/>
      <c r="K34" s="29"/>
      <c r="L34" s="68"/>
      <c r="M34" s="52"/>
    </row>
    <row r="35" spans="1:13" s="41" customFormat="1" ht="40.049999999999997" customHeight="1">
      <c r="A35" s="5" t="s">
        <v>26</v>
      </c>
      <c r="B35" s="71">
        <v>30</v>
      </c>
      <c r="C35" s="65">
        <v>30</v>
      </c>
      <c r="D35" s="71">
        <v>30</v>
      </c>
      <c r="E35" s="84">
        <v>110</v>
      </c>
      <c r="F35" s="72">
        <v>110</v>
      </c>
      <c r="G35" s="72">
        <v>30</v>
      </c>
      <c r="H35" s="101"/>
      <c r="I35" s="102"/>
      <c r="J35" s="103"/>
      <c r="K35" s="29"/>
      <c r="L35" s="68"/>
      <c r="M35" s="52"/>
    </row>
    <row r="36" spans="1:13" s="41" customFormat="1" ht="40.049999999999997" customHeight="1">
      <c r="A36" s="5" t="s">
        <v>25</v>
      </c>
      <c r="B36" s="71">
        <v>1.2</v>
      </c>
      <c r="C36" s="65">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65" t="s">
        <v>125</v>
      </c>
      <c r="D38" s="71"/>
      <c r="E38" s="71"/>
      <c r="F38" s="71"/>
      <c r="G38" s="73"/>
      <c r="H38" s="101"/>
      <c r="I38" s="102"/>
      <c r="J38" s="103"/>
      <c r="K38" s="29"/>
      <c r="L38" s="68"/>
      <c r="M38" s="52"/>
    </row>
    <row r="39" spans="1:13" s="41" customFormat="1" ht="40.049999999999997" customHeight="1">
      <c r="A39" s="5" t="s">
        <v>197</v>
      </c>
      <c r="B39" s="71" t="s">
        <v>126</v>
      </c>
      <c r="C39" s="65" t="s">
        <v>126</v>
      </c>
      <c r="D39" s="71"/>
      <c r="E39" s="71"/>
      <c r="F39" s="71"/>
      <c r="G39" s="73"/>
      <c r="H39" s="101"/>
      <c r="I39" s="102"/>
      <c r="J39" s="103"/>
      <c r="K39" s="29"/>
      <c r="L39" s="68"/>
      <c r="M39" s="52"/>
    </row>
    <row r="40" spans="1:13" s="41" customFormat="1" ht="40.049999999999997" customHeight="1">
      <c r="A40" s="5" t="s">
        <v>198</v>
      </c>
      <c r="B40" s="71" t="s">
        <v>125</v>
      </c>
      <c r="C40" s="65"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5">
        <v>50</v>
      </c>
      <c r="C55" s="196"/>
      <c r="D55" s="197"/>
      <c r="E55" s="246">
        <v>48</v>
      </c>
      <c r="F55" s="246"/>
      <c r="G55" s="246"/>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CgXBVgkUW4h1miCosscBn6ES55IJ7bmQFP6uEgrZm5ifWlOBsQnk9EwlwR4ARiD2DBlEZSM0GkxzV9YMRzKB+A==" saltValue="iiDdKn/H9r0mTeU7WPy/hQ=="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30" priority="4">
      <formula>CELL("protect",A1)=0</formula>
    </cfRule>
  </conditionalFormatting>
  <conditionalFormatting sqref="B99">
    <cfRule type="expression" dxfId="29" priority="3">
      <formula>CELL("protect",B99)=0</formula>
    </cfRule>
  </conditionalFormatting>
  <conditionalFormatting sqref="B100">
    <cfRule type="expression" dxfId="28" priority="2">
      <formula>CELL("protect",B100)=0</formula>
    </cfRule>
  </conditionalFormatting>
  <conditionalFormatting sqref="A38:A41">
    <cfRule type="expression" dxfId="27"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189</v>
      </c>
      <c r="C2" s="177"/>
      <c r="D2" s="177"/>
      <c r="E2" s="177"/>
      <c r="F2" s="177"/>
      <c r="G2" s="178"/>
      <c r="H2" s="101"/>
      <c r="I2" s="102"/>
      <c r="J2" s="103"/>
      <c r="K2" s="22"/>
      <c r="L2" s="86"/>
      <c r="M2" s="4"/>
    </row>
    <row r="3" spans="1:18" s="43" customFormat="1" ht="40.049999999999997" customHeight="1">
      <c r="A3" s="16" t="s">
        <v>42</v>
      </c>
      <c r="B3" s="215">
        <v>1</v>
      </c>
      <c r="C3" s="216"/>
      <c r="D3" s="216"/>
      <c r="E3" s="216"/>
      <c r="F3" s="216"/>
      <c r="G3" s="217"/>
      <c r="H3" s="101"/>
      <c r="I3" s="102"/>
      <c r="J3" s="103"/>
      <c r="K3" s="24"/>
      <c r="L3" s="68"/>
      <c r="M3" s="26"/>
      <c r="R3" s="41" t="s">
        <v>123</v>
      </c>
    </row>
    <row r="4" spans="1:18" s="43" customFormat="1" ht="40.049999999999997" customHeight="1">
      <c r="A4" s="16" t="s">
        <v>41</v>
      </c>
      <c r="B4" s="173">
        <v>21802010020</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2500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65" t="s">
        <v>132</v>
      </c>
      <c r="C30" s="71" t="s">
        <v>133</v>
      </c>
      <c r="D30" s="71" t="s">
        <v>134</v>
      </c>
      <c r="E30" s="84" t="s">
        <v>136</v>
      </c>
      <c r="F30" s="72" t="s">
        <v>135</v>
      </c>
      <c r="G30" s="72"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66" t="s">
        <v>67</v>
      </c>
      <c r="C34" s="5" t="s">
        <v>67</v>
      </c>
      <c r="D34" s="5" t="s">
        <v>67</v>
      </c>
      <c r="E34" s="60" t="s">
        <v>138</v>
      </c>
      <c r="F34" s="85" t="s">
        <v>139</v>
      </c>
      <c r="G34" s="5" t="s">
        <v>67</v>
      </c>
      <c r="H34" s="101"/>
      <c r="I34" s="102"/>
      <c r="J34" s="103"/>
      <c r="K34" s="29"/>
      <c r="L34" s="68"/>
      <c r="M34" s="52"/>
    </row>
    <row r="35" spans="1:13" s="41" customFormat="1" ht="40.049999999999997" customHeight="1">
      <c r="A35" s="5" t="s">
        <v>26</v>
      </c>
      <c r="B35" s="65">
        <v>30</v>
      </c>
      <c r="C35" s="71">
        <v>30</v>
      </c>
      <c r="D35" s="71">
        <v>30</v>
      </c>
      <c r="E35" s="84">
        <v>110</v>
      </c>
      <c r="F35" s="72">
        <v>110</v>
      </c>
      <c r="G35" s="72">
        <v>30</v>
      </c>
      <c r="H35" s="101"/>
      <c r="I35" s="102"/>
      <c r="J35" s="103"/>
      <c r="K35" s="29"/>
      <c r="L35" s="68"/>
      <c r="M35" s="52"/>
    </row>
    <row r="36" spans="1:13" s="41" customFormat="1" ht="40.049999999999997" customHeight="1">
      <c r="A36" s="5" t="s">
        <v>25</v>
      </c>
      <c r="B36" s="65">
        <v>1.2</v>
      </c>
      <c r="C36" s="71">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65" t="s">
        <v>125</v>
      </c>
      <c r="C38" s="71" t="s">
        <v>125</v>
      </c>
      <c r="D38" s="71"/>
      <c r="E38" s="71"/>
      <c r="F38" s="71"/>
      <c r="G38" s="73"/>
      <c r="H38" s="101"/>
      <c r="I38" s="102"/>
      <c r="J38" s="103"/>
      <c r="K38" s="29"/>
      <c r="L38" s="68"/>
      <c r="M38" s="52"/>
    </row>
    <row r="39" spans="1:13" s="41" customFormat="1" ht="40.049999999999997" customHeight="1">
      <c r="A39" s="5" t="s">
        <v>197</v>
      </c>
      <c r="B39" s="65" t="s">
        <v>126</v>
      </c>
      <c r="C39" s="71" t="s">
        <v>126</v>
      </c>
      <c r="D39" s="71"/>
      <c r="E39" s="71"/>
      <c r="F39" s="71"/>
      <c r="G39" s="73"/>
      <c r="H39" s="101"/>
      <c r="I39" s="102"/>
      <c r="J39" s="103"/>
      <c r="K39" s="29"/>
      <c r="L39" s="68"/>
      <c r="M39" s="52"/>
    </row>
    <row r="40" spans="1:13" s="41" customFormat="1" ht="40.049999999999997" customHeight="1">
      <c r="A40" s="5" t="s">
        <v>198</v>
      </c>
      <c r="B40" s="65" t="s">
        <v>125</v>
      </c>
      <c r="C40" s="71"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95">
        <v>2500</v>
      </c>
      <c r="C65" s="196"/>
      <c r="D65" s="197"/>
      <c r="E65" s="246">
        <v>62</v>
      </c>
      <c r="F65" s="246"/>
      <c r="G65" s="246"/>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VS/jHxH+YYCh94uCGADqQdw7iM3Ld2ooWHoyO3ZXaIL3TCSSjSgU4Kr5r7KTgmNRjVt1EFlmCDM1/rwhdgIz+A==" saltValue="pJfIkQqDT8M1Cdj2rhcfxg=="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26" priority="4">
      <formula>CELL("protect",A1)=0</formula>
    </cfRule>
  </conditionalFormatting>
  <conditionalFormatting sqref="B99">
    <cfRule type="expression" dxfId="25" priority="3">
      <formula>CELL("protect",B99)=0</formula>
    </cfRule>
  </conditionalFormatting>
  <conditionalFormatting sqref="B100">
    <cfRule type="expression" dxfId="24" priority="2">
      <formula>CELL("protect",B100)=0</formula>
    </cfRule>
  </conditionalFormatting>
  <conditionalFormatting sqref="A38:A41">
    <cfRule type="expression" dxfId="23"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190</v>
      </c>
      <c r="C2" s="177"/>
      <c r="D2" s="177"/>
      <c r="E2" s="177"/>
      <c r="F2" s="177"/>
      <c r="G2" s="178"/>
      <c r="H2" s="101"/>
      <c r="I2" s="102"/>
      <c r="J2" s="103"/>
      <c r="K2" s="22"/>
      <c r="L2" s="86"/>
      <c r="M2" s="4"/>
    </row>
    <row r="3" spans="1:18" s="43" customFormat="1" ht="40.049999999999997" customHeight="1">
      <c r="A3" s="16" t="s">
        <v>42</v>
      </c>
      <c r="B3" s="215">
        <v>6</v>
      </c>
      <c r="C3" s="216"/>
      <c r="D3" s="216"/>
      <c r="E3" s="216"/>
      <c r="F3" s="216"/>
      <c r="G3" s="217"/>
      <c r="H3" s="101"/>
      <c r="I3" s="102"/>
      <c r="J3" s="103"/>
      <c r="K3" s="24"/>
      <c r="L3" s="68"/>
      <c r="M3" s="26"/>
      <c r="R3" s="41" t="s">
        <v>123</v>
      </c>
    </row>
    <row r="4" spans="1:18" s="43" customFormat="1" ht="40.049999999999997" customHeight="1">
      <c r="A4" s="16" t="s">
        <v>41</v>
      </c>
      <c r="B4" s="173">
        <v>21802010023</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95">
        <v>100</v>
      </c>
      <c r="C56" s="196"/>
      <c r="D56" s="197"/>
      <c r="E56" s="246">
        <v>51</v>
      </c>
      <c r="F56" s="246"/>
      <c r="G56" s="246"/>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sQUBpw4+w6Z1pd2ufML3lFwpg5CmHTaPahpVn9KZzww5uDF6EAFp/YiN41eueDVB2Noy8J59eZmvY/BEnbALvw==" saltValue="yZ1CuC0CIJYMbyDk/HRBTw=="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22" priority="4">
      <formula>CELL("protect",A1)=0</formula>
    </cfRule>
  </conditionalFormatting>
  <conditionalFormatting sqref="B99">
    <cfRule type="expression" dxfId="21" priority="3">
      <formula>CELL("protect",B99)=0</formula>
    </cfRule>
  </conditionalFormatting>
  <conditionalFormatting sqref="B100">
    <cfRule type="expression" dxfId="20" priority="2">
      <formula>CELL("protect",B100)=0</formula>
    </cfRule>
  </conditionalFormatting>
  <conditionalFormatting sqref="A38:A41">
    <cfRule type="expression" dxfId="19"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7" sqref="H7:J7"/>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191</v>
      </c>
      <c r="C2" s="177"/>
      <c r="D2" s="177"/>
      <c r="E2" s="177"/>
      <c r="F2" s="177"/>
      <c r="G2" s="178"/>
      <c r="H2" s="101"/>
      <c r="I2" s="102"/>
      <c r="J2" s="103"/>
      <c r="K2" s="22"/>
      <c r="L2" s="86"/>
      <c r="M2" s="4"/>
    </row>
    <row r="3" spans="1:18" s="43" customFormat="1" ht="40.049999999999997" customHeight="1">
      <c r="A3" s="16" t="s">
        <v>42</v>
      </c>
      <c r="B3" s="215">
        <v>5</v>
      </c>
      <c r="C3" s="216"/>
      <c r="D3" s="216"/>
      <c r="E3" s="216"/>
      <c r="F3" s="216"/>
      <c r="G3" s="217"/>
      <c r="H3" s="101"/>
      <c r="I3" s="102"/>
      <c r="J3" s="103"/>
      <c r="K3" s="24"/>
      <c r="L3" s="68"/>
      <c r="M3" s="26"/>
      <c r="R3" s="41" t="s">
        <v>123</v>
      </c>
    </row>
    <row r="4" spans="1:18" s="43" customFormat="1" ht="40.049999999999997" customHeight="1">
      <c r="A4" s="16" t="s">
        <v>41</v>
      </c>
      <c r="B4" s="173">
        <v>21802010028</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300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95">
        <v>300</v>
      </c>
      <c r="C59" s="196"/>
      <c r="D59" s="197"/>
      <c r="E59" s="246">
        <v>56</v>
      </c>
      <c r="F59" s="246"/>
      <c r="G59" s="246"/>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2IOfxWoaXnQwQ1oCUvBu+KFqSz7CZ7zPNzQ/4rLD6gA8O25nnZuwEvX9/iz0HOKtFmDTgjZUFUUM16f1kcXJhw==" saltValue="hZGkNegf0Y2GKsSovijpyA=="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18" priority="4">
      <formula>CELL("protect",A1)=0</formula>
    </cfRule>
  </conditionalFormatting>
  <conditionalFormatting sqref="B99">
    <cfRule type="expression" dxfId="17" priority="3">
      <formula>CELL("protect",B99)=0</formula>
    </cfRule>
  </conditionalFormatting>
  <conditionalFormatting sqref="B100">
    <cfRule type="expression" dxfId="16" priority="2">
      <formula>CELL("protect",B100)=0</formula>
    </cfRule>
  </conditionalFormatting>
  <conditionalFormatting sqref="A38:A41">
    <cfRule type="expression" dxfId="15"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192</v>
      </c>
      <c r="C2" s="177"/>
      <c r="D2" s="177"/>
      <c r="E2" s="177"/>
      <c r="F2" s="177"/>
      <c r="G2" s="178"/>
      <c r="H2" s="101"/>
      <c r="I2" s="102"/>
      <c r="J2" s="103"/>
      <c r="K2" s="22"/>
      <c r="L2" s="86"/>
      <c r="M2" s="4"/>
    </row>
    <row r="3" spans="1:18" s="43" customFormat="1" ht="40.049999999999997" customHeight="1">
      <c r="A3" s="16" t="s">
        <v>42</v>
      </c>
      <c r="B3" s="215">
        <v>2</v>
      </c>
      <c r="C3" s="216"/>
      <c r="D3" s="216"/>
      <c r="E3" s="216"/>
      <c r="F3" s="216"/>
      <c r="G3" s="217"/>
      <c r="H3" s="101"/>
      <c r="I3" s="102"/>
      <c r="J3" s="103"/>
      <c r="K3" s="24"/>
      <c r="L3" s="68"/>
      <c r="M3" s="26"/>
      <c r="R3" s="41" t="s">
        <v>123</v>
      </c>
    </row>
    <row r="4" spans="1:18" s="43" customFormat="1" ht="40.049999999999997" customHeight="1">
      <c r="A4" s="16" t="s">
        <v>41</v>
      </c>
      <c r="B4" s="173">
        <v>21802010029</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200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95">
        <v>200</v>
      </c>
      <c r="C58" s="196"/>
      <c r="D58" s="197"/>
      <c r="E58" s="246">
        <v>55</v>
      </c>
      <c r="F58" s="246"/>
      <c r="G58" s="246"/>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6znn9NFGO6ODr0gsig9J6LzziP4lI3hpQuDYzgehv3rOZzN+cJYKQWvr5NgWgju0wO1OMztJBDxgGMqSVGpDDQ==" saltValue="3rFdWOonjwQX97I6jm475A=="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14" priority="4">
      <formula>CELL("protect",A1)=0</formula>
    </cfRule>
  </conditionalFormatting>
  <conditionalFormatting sqref="B99">
    <cfRule type="expression" dxfId="13" priority="3">
      <formula>CELL("protect",B99)=0</formula>
    </cfRule>
  </conditionalFormatting>
  <conditionalFormatting sqref="B100">
    <cfRule type="expression" dxfId="12" priority="2">
      <formula>CELL("protect",B100)=0</formula>
    </cfRule>
  </conditionalFormatting>
  <conditionalFormatting sqref="A38:A41">
    <cfRule type="expression" dxfId="11"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193</v>
      </c>
      <c r="C2" s="177"/>
      <c r="D2" s="177"/>
      <c r="E2" s="177"/>
      <c r="F2" s="177"/>
      <c r="G2" s="178"/>
      <c r="H2" s="101"/>
      <c r="I2" s="102"/>
      <c r="J2" s="103"/>
      <c r="K2" s="22"/>
      <c r="L2" s="86"/>
      <c r="M2" s="4"/>
    </row>
    <row r="3" spans="1:18" s="43" customFormat="1" ht="40.049999999999997" customHeight="1">
      <c r="A3" s="16" t="s">
        <v>42</v>
      </c>
      <c r="B3" s="215">
        <v>2</v>
      </c>
      <c r="C3" s="216"/>
      <c r="D3" s="216"/>
      <c r="E3" s="216"/>
      <c r="F3" s="216"/>
      <c r="G3" s="217"/>
      <c r="H3" s="101"/>
      <c r="I3" s="102"/>
      <c r="J3" s="103"/>
      <c r="K3" s="24"/>
      <c r="L3" s="68"/>
      <c r="M3" s="26"/>
      <c r="R3" s="41" t="s">
        <v>123</v>
      </c>
    </row>
    <row r="4" spans="1:18" s="43" customFormat="1" ht="40.049999999999997" customHeight="1">
      <c r="A4" s="16" t="s">
        <v>41</v>
      </c>
      <c r="B4" s="173">
        <v>21802010031</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750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65" t="s">
        <v>132</v>
      </c>
      <c r="C30" s="71" t="s">
        <v>133</v>
      </c>
      <c r="D30" s="71" t="s">
        <v>134</v>
      </c>
      <c r="E30" s="84" t="s">
        <v>136</v>
      </c>
      <c r="F30" s="72" t="s">
        <v>135</v>
      </c>
      <c r="G30" s="72"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66" t="s">
        <v>67</v>
      </c>
      <c r="C34" s="5" t="s">
        <v>67</v>
      </c>
      <c r="D34" s="5" t="s">
        <v>67</v>
      </c>
      <c r="E34" s="60" t="s">
        <v>138</v>
      </c>
      <c r="F34" s="85" t="s">
        <v>139</v>
      </c>
      <c r="G34" s="5" t="s">
        <v>67</v>
      </c>
      <c r="H34" s="101"/>
      <c r="I34" s="102"/>
      <c r="J34" s="103"/>
      <c r="K34" s="29"/>
      <c r="L34" s="68"/>
      <c r="M34" s="52"/>
    </row>
    <row r="35" spans="1:13" s="41" customFormat="1" ht="40.049999999999997" customHeight="1">
      <c r="A35" s="5" t="s">
        <v>26</v>
      </c>
      <c r="B35" s="65">
        <v>30</v>
      </c>
      <c r="C35" s="71">
        <v>30</v>
      </c>
      <c r="D35" s="71">
        <v>30</v>
      </c>
      <c r="E35" s="84">
        <v>110</v>
      </c>
      <c r="F35" s="72">
        <v>110</v>
      </c>
      <c r="G35" s="72">
        <v>30</v>
      </c>
      <c r="H35" s="101"/>
      <c r="I35" s="102"/>
      <c r="J35" s="103"/>
      <c r="K35" s="29"/>
      <c r="L35" s="68"/>
      <c r="M35" s="52"/>
    </row>
    <row r="36" spans="1:13" s="41" customFormat="1" ht="40.049999999999997" customHeight="1">
      <c r="A36" s="5" t="s">
        <v>25</v>
      </c>
      <c r="B36" s="65">
        <v>1.2</v>
      </c>
      <c r="C36" s="71">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65" t="s">
        <v>125</v>
      </c>
      <c r="C38" s="71" t="s">
        <v>125</v>
      </c>
      <c r="D38" s="71"/>
      <c r="E38" s="71"/>
      <c r="F38" s="71"/>
      <c r="G38" s="73"/>
      <c r="H38" s="101"/>
      <c r="I38" s="102"/>
      <c r="J38" s="103"/>
      <c r="K38" s="29"/>
      <c r="L38" s="68"/>
      <c r="M38" s="52"/>
    </row>
    <row r="39" spans="1:13" s="41" customFormat="1" ht="40.049999999999997" customHeight="1">
      <c r="A39" s="5" t="s">
        <v>197</v>
      </c>
      <c r="B39" s="65" t="s">
        <v>126</v>
      </c>
      <c r="C39" s="71" t="s">
        <v>126</v>
      </c>
      <c r="D39" s="71"/>
      <c r="E39" s="71"/>
      <c r="F39" s="71"/>
      <c r="G39" s="73"/>
      <c r="H39" s="101"/>
      <c r="I39" s="102"/>
      <c r="J39" s="103"/>
      <c r="K39" s="29"/>
      <c r="L39" s="68"/>
      <c r="M39" s="52"/>
    </row>
    <row r="40" spans="1:13" s="41" customFormat="1" ht="40.049999999999997" customHeight="1">
      <c r="A40" s="5" t="s">
        <v>198</v>
      </c>
      <c r="B40" s="65" t="s">
        <v>125</v>
      </c>
      <c r="C40" s="71"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95">
        <v>750</v>
      </c>
      <c r="C61" s="196"/>
      <c r="D61" s="197"/>
      <c r="E61" s="246">
        <v>57</v>
      </c>
      <c r="F61" s="246"/>
      <c r="G61" s="246"/>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7MfhbOgTBn/hlN3Bx5MsKdhBelQNm0cT61FxZ7pAL5VheAAm4ifkP6RSlQQ4ubGSkHXvbXAMxamCRjeKue1Rug==" saltValue="TFb7VoGYm5yPHHbNRTNXmg=="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10" priority="4">
      <formula>CELL("protect",A1)=0</formula>
    </cfRule>
  </conditionalFormatting>
  <conditionalFormatting sqref="B99">
    <cfRule type="expression" dxfId="9" priority="3">
      <formula>CELL("protect",B99)=0</formula>
    </cfRule>
  </conditionalFormatting>
  <conditionalFormatting sqref="B100">
    <cfRule type="expression" dxfId="8" priority="2">
      <formula>CELL("protect",B100)=0</formula>
    </cfRule>
  </conditionalFormatting>
  <conditionalFormatting sqref="A38:A41">
    <cfRule type="expression" dxfId="7"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194</v>
      </c>
      <c r="C2" s="177"/>
      <c r="D2" s="177"/>
      <c r="E2" s="177"/>
      <c r="F2" s="177"/>
      <c r="G2" s="178"/>
      <c r="H2" s="101"/>
      <c r="I2" s="102"/>
      <c r="J2" s="103"/>
      <c r="K2" s="22"/>
      <c r="L2" s="86"/>
      <c r="M2" s="4"/>
    </row>
    <row r="3" spans="1:18" s="43" customFormat="1" ht="40.049999999999997" customHeight="1">
      <c r="A3" s="16" t="s">
        <v>42</v>
      </c>
      <c r="B3" s="215">
        <v>3</v>
      </c>
      <c r="C3" s="216"/>
      <c r="D3" s="216"/>
      <c r="E3" s="216"/>
      <c r="F3" s="216"/>
      <c r="G3" s="217"/>
      <c r="H3" s="101"/>
      <c r="I3" s="102"/>
      <c r="J3" s="103"/>
      <c r="K3" s="24"/>
      <c r="L3" s="68"/>
      <c r="M3" s="26"/>
      <c r="R3" s="41" t="s">
        <v>123</v>
      </c>
    </row>
    <row r="4" spans="1:18" s="43" customFormat="1" ht="40.049999999999997" customHeight="1">
      <c r="A4" s="16" t="s">
        <v>41</v>
      </c>
      <c r="B4" s="173">
        <v>21802010032</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500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65" t="s">
        <v>133</v>
      </c>
      <c r="D30" s="71" t="s">
        <v>134</v>
      </c>
      <c r="E30" s="84" t="s">
        <v>136</v>
      </c>
      <c r="F30" s="72" t="s">
        <v>135</v>
      </c>
      <c r="G30" s="72" t="s">
        <v>137</v>
      </c>
      <c r="H30" s="142"/>
      <c r="I30" s="143"/>
      <c r="J30" s="144"/>
      <c r="K30" s="62"/>
      <c r="L30" s="61"/>
      <c r="M30" s="63"/>
    </row>
    <row r="31" spans="1:13" s="41" customFormat="1" ht="83.4" customHeight="1">
      <c r="A31" s="5" t="s">
        <v>29</v>
      </c>
      <c r="B31" s="5" t="s">
        <v>140</v>
      </c>
      <c r="C31" s="66"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66" t="s">
        <v>67</v>
      </c>
      <c r="D34" s="5" t="s">
        <v>67</v>
      </c>
      <c r="E34" s="60" t="s">
        <v>138</v>
      </c>
      <c r="F34" s="85" t="s">
        <v>139</v>
      </c>
      <c r="G34" s="5" t="s">
        <v>67</v>
      </c>
      <c r="H34" s="101"/>
      <c r="I34" s="102"/>
      <c r="J34" s="103"/>
      <c r="K34" s="29"/>
      <c r="L34" s="68"/>
      <c r="M34" s="52"/>
    </row>
    <row r="35" spans="1:13" s="41" customFormat="1" ht="40.049999999999997" customHeight="1">
      <c r="A35" s="5" t="s">
        <v>26</v>
      </c>
      <c r="B35" s="71">
        <v>30</v>
      </c>
      <c r="C35" s="65">
        <v>30</v>
      </c>
      <c r="D35" s="71">
        <v>30</v>
      </c>
      <c r="E35" s="84">
        <v>110</v>
      </c>
      <c r="F35" s="72">
        <v>110</v>
      </c>
      <c r="G35" s="72">
        <v>30</v>
      </c>
      <c r="H35" s="101"/>
      <c r="I35" s="102"/>
      <c r="J35" s="103"/>
      <c r="K35" s="29"/>
      <c r="L35" s="68"/>
      <c r="M35" s="52"/>
    </row>
    <row r="36" spans="1:13" s="41" customFormat="1" ht="40.049999999999997" customHeight="1">
      <c r="A36" s="5" t="s">
        <v>25</v>
      </c>
      <c r="B36" s="71">
        <v>1.2</v>
      </c>
      <c r="C36" s="65">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65" t="s">
        <v>125</v>
      </c>
      <c r="D38" s="71"/>
      <c r="E38" s="71"/>
      <c r="F38" s="71"/>
      <c r="G38" s="73"/>
      <c r="H38" s="101"/>
      <c r="I38" s="102"/>
      <c r="J38" s="103"/>
      <c r="K38" s="29"/>
      <c r="L38" s="68"/>
      <c r="M38" s="52"/>
    </row>
    <row r="39" spans="1:13" s="41" customFormat="1" ht="40.049999999999997" customHeight="1">
      <c r="A39" s="5" t="s">
        <v>197</v>
      </c>
      <c r="B39" s="71" t="s">
        <v>126</v>
      </c>
      <c r="C39" s="65" t="s">
        <v>126</v>
      </c>
      <c r="D39" s="71"/>
      <c r="E39" s="71"/>
      <c r="F39" s="71"/>
      <c r="G39" s="73"/>
      <c r="H39" s="101"/>
      <c r="I39" s="102"/>
      <c r="J39" s="103"/>
      <c r="K39" s="29"/>
      <c r="L39" s="68"/>
      <c r="M39" s="52"/>
    </row>
    <row r="40" spans="1:13" s="41" customFormat="1" ht="40.049999999999997" customHeight="1">
      <c r="A40" s="5" t="s">
        <v>198</v>
      </c>
      <c r="B40" s="71" t="s">
        <v>125</v>
      </c>
      <c r="C40" s="65"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95">
        <v>500</v>
      </c>
      <c r="C60" s="196"/>
      <c r="D60" s="197"/>
      <c r="E60" s="246">
        <v>56</v>
      </c>
      <c r="F60" s="246"/>
      <c r="G60" s="246"/>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kMhV/jC3G3ON9YOripI0kT6RTtIqMy+RPUhKadTtONinTsWzb8jV8Q5ZUedL6+Q66wl9CICf7JZ2eWVyByC8kg==" saltValue="vWEIpj/uD/HIlM2ZvOJpOQ=="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6" priority="4">
      <formula>CELL("protect",A1)=0</formula>
    </cfRule>
  </conditionalFormatting>
  <conditionalFormatting sqref="B99">
    <cfRule type="expression" dxfId="5" priority="3">
      <formula>CELL("protect",B99)=0</formula>
    </cfRule>
  </conditionalFormatting>
  <conditionalFormatting sqref="B100">
    <cfRule type="expression" dxfId="4" priority="2">
      <formula>CELL("protect",B100)=0</formula>
    </cfRule>
  </conditionalFormatting>
  <conditionalFormatting sqref="A38:A41">
    <cfRule type="expression" dxfId="3"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195</v>
      </c>
      <c r="C2" s="177"/>
      <c r="D2" s="177"/>
      <c r="E2" s="177"/>
      <c r="F2" s="177"/>
      <c r="G2" s="178"/>
      <c r="H2" s="101"/>
      <c r="I2" s="102"/>
      <c r="J2" s="103"/>
      <c r="K2" s="22"/>
      <c r="L2" s="86"/>
      <c r="M2" s="4"/>
    </row>
    <row r="3" spans="1:18" s="43" customFormat="1" ht="40.049999999999997" customHeight="1">
      <c r="A3" s="16" t="s">
        <v>42</v>
      </c>
      <c r="B3" s="215">
        <v>1</v>
      </c>
      <c r="C3" s="216"/>
      <c r="D3" s="216"/>
      <c r="E3" s="216"/>
      <c r="F3" s="216"/>
      <c r="G3" s="217"/>
      <c r="H3" s="101"/>
      <c r="I3" s="102"/>
      <c r="J3" s="103"/>
      <c r="K3" s="24"/>
      <c r="L3" s="68"/>
      <c r="M3" s="26"/>
      <c r="R3" s="41" t="s">
        <v>123</v>
      </c>
    </row>
    <row r="4" spans="1:18" s="43" customFormat="1" ht="40.049999999999997" customHeight="1">
      <c r="A4" s="16" t="s">
        <v>41</v>
      </c>
      <c r="B4" s="173">
        <v>21802010041</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1000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65" t="s">
        <v>133</v>
      </c>
      <c r="D30" s="71" t="s">
        <v>134</v>
      </c>
      <c r="E30" s="84" t="s">
        <v>136</v>
      </c>
      <c r="F30" s="72" t="s">
        <v>135</v>
      </c>
      <c r="G30" s="72" t="s">
        <v>137</v>
      </c>
      <c r="H30" s="142"/>
      <c r="I30" s="143"/>
      <c r="J30" s="144"/>
      <c r="K30" s="62"/>
      <c r="L30" s="61"/>
      <c r="M30" s="63"/>
    </row>
    <row r="31" spans="1:13" s="41" customFormat="1" ht="83.4" customHeight="1">
      <c r="A31" s="5" t="s">
        <v>29</v>
      </c>
      <c r="B31" s="5" t="s">
        <v>140</v>
      </c>
      <c r="C31" s="66"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66" t="s">
        <v>67</v>
      </c>
      <c r="D34" s="5" t="s">
        <v>67</v>
      </c>
      <c r="E34" s="60" t="s">
        <v>138</v>
      </c>
      <c r="F34" s="85" t="s">
        <v>139</v>
      </c>
      <c r="G34" s="5" t="s">
        <v>67</v>
      </c>
      <c r="H34" s="101"/>
      <c r="I34" s="102"/>
      <c r="J34" s="103"/>
      <c r="K34" s="29"/>
      <c r="L34" s="68"/>
      <c r="M34" s="52"/>
    </row>
    <row r="35" spans="1:13" s="41" customFormat="1" ht="40.049999999999997" customHeight="1">
      <c r="A35" s="5" t="s">
        <v>26</v>
      </c>
      <c r="B35" s="71">
        <v>30</v>
      </c>
      <c r="C35" s="65">
        <v>30</v>
      </c>
      <c r="D35" s="71">
        <v>30</v>
      </c>
      <c r="E35" s="84">
        <v>110</v>
      </c>
      <c r="F35" s="72">
        <v>110</v>
      </c>
      <c r="G35" s="72">
        <v>30</v>
      </c>
      <c r="H35" s="101"/>
      <c r="I35" s="102"/>
      <c r="J35" s="103"/>
      <c r="K35" s="29"/>
      <c r="L35" s="68"/>
      <c r="M35" s="52"/>
    </row>
    <row r="36" spans="1:13" s="41" customFormat="1" ht="40.049999999999997" customHeight="1">
      <c r="A36" s="5" t="s">
        <v>25</v>
      </c>
      <c r="B36" s="71">
        <v>1.2</v>
      </c>
      <c r="C36" s="65">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65" t="s">
        <v>125</v>
      </c>
      <c r="D38" s="71"/>
      <c r="E38" s="71"/>
      <c r="F38" s="71"/>
      <c r="G38" s="73"/>
      <c r="H38" s="101"/>
      <c r="I38" s="102"/>
      <c r="J38" s="103"/>
      <c r="K38" s="29"/>
      <c r="L38" s="68"/>
      <c r="M38" s="52"/>
    </row>
    <row r="39" spans="1:13" s="41" customFormat="1" ht="40.049999999999997" customHeight="1">
      <c r="A39" s="5" t="s">
        <v>197</v>
      </c>
      <c r="B39" s="71" t="s">
        <v>126</v>
      </c>
      <c r="C39" s="65" t="s">
        <v>126</v>
      </c>
      <c r="D39" s="71"/>
      <c r="E39" s="71"/>
      <c r="F39" s="71"/>
      <c r="G39" s="73"/>
      <c r="H39" s="101"/>
      <c r="I39" s="102"/>
      <c r="J39" s="103"/>
      <c r="K39" s="29"/>
      <c r="L39" s="68"/>
      <c r="M39" s="52"/>
    </row>
    <row r="40" spans="1:13" s="41" customFormat="1" ht="40.049999999999997" customHeight="1">
      <c r="A40" s="5" t="s">
        <v>198</v>
      </c>
      <c r="B40" s="71" t="s">
        <v>125</v>
      </c>
      <c r="C40" s="65"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2v8Kgxpna382h32/95KZ6L4018KxcFyd+1aLJDhhz24MxoCXT5OwvKmvcFJGhJdPQa/mzLhALjBZnZK3VjE4sQ==" saltValue="pntcazPXvJ920F61RgLPbg=="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A38:XFD40 A41: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cfRule type="expression" dxfId="2" priority="3">
      <formula>CELL("protect",A1)=0</formula>
    </cfRule>
  </conditionalFormatting>
  <conditionalFormatting sqref="B99">
    <cfRule type="expression" dxfId="1" priority="2">
      <formula>CELL("protect",B99)=0</formula>
    </cfRule>
  </conditionalFormatting>
  <conditionalFormatting sqref="B100">
    <cfRule type="expression" dxfId="0" priority="1">
      <formula>CELL("protect",B100)=0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180</v>
      </c>
      <c r="C2" s="177"/>
      <c r="D2" s="177"/>
      <c r="E2" s="177"/>
      <c r="F2" s="177"/>
      <c r="G2" s="178"/>
      <c r="H2" s="101"/>
      <c r="I2" s="102"/>
      <c r="J2" s="103"/>
      <c r="K2" s="22"/>
      <c r="L2" s="86"/>
      <c r="M2" s="4"/>
    </row>
    <row r="3" spans="1:18" s="43" customFormat="1" ht="40.049999999999997" customHeight="1">
      <c r="A3" s="16" t="s">
        <v>42</v>
      </c>
      <c r="B3" s="215">
        <v>2</v>
      </c>
      <c r="C3" s="216"/>
      <c r="D3" s="216"/>
      <c r="E3" s="216"/>
      <c r="F3" s="216"/>
      <c r="G3" s="217"/>
      <c r="H3" s="101"/>
      <c r="I3" s="102"/>
      <c r="J3" s="103"/>
      <c r="K3" s="24"/>
      <c r="L3" s="68"/>
      <c r="M3" s="26"/>
      <c r="R3" s="41" t="s">
        <v>123</v>
      </c>
    </row>
    <row r="4" spans="1:18" s="43" customFormat="1" ht="40.049999999999997" customHeight="1">
      <c r="A4" s="16" t="s">
        <v>41</v>
      </c>
      <c r="B4" s="173">
        <v>21802010007</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1000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65" t="s">
        <v>132</v>
      </c>
      <c r="C30" s="71" t="s">
        <v>133</v>
      </c>
      <c r="D30" s="71" t="s">
        <v>134</v>
      </c>
      <c r="E30" s="84" t="s">
        <v>136</v>
      </c>
      <c r="F30" s="72" t="s">
        <v>135</v>
      </c>
      <c r="G30" s="72"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66" t="s">
        <v>67</v>
      </c>
      <c r="C34" s="5" t="s">
        <v>67</v>
      </c>
      <c r="D34" s="5" t="s">
        <v>67</v>
      </c>
      <c r="E34" s="60" t="s">
        <v>138</v>
      </c>
      <c r="F34" s="85" t="s">
        <v>139</v>
      </c>
      <c r="G34" s="5" t="s">
        <v>67</v>
      </c>
      <c r="H34" s="101"/>
      <c r="I34" s="102"/>
      <c r="J34" s="103"/>
      <c r="K34" s="29"/>
      <c r="L34" s="68"/>
      <c r="M34" s="52"/>
    </row>
    <row r="35" spans="1:13" s="41" customFormat="1" ht="40.049999999999997" customHeight="1">
      <c r="A35" s="5" t="s">
        <v>26</v>
      </c>
      <c r="B35" s="65">
        <v>30</v>
      </c>
      <c r="C35" s="71">
        <v>30</v>
      </c>
      <c r="D35" s="71">
        <v>30</v>
      </c>
      <c r="E35" s="84">
        <v>110</v>
      </c>
      <c r="F35" s="72">
        <v>110</v>
      </c>
      <c r="G35" s="72">
        <v>30</v>
      </c>
      <c r="H35" s="101"/>
      <c r="I35" s="102"/>
      <c r="J35" s="103"/>
      <c r="K35" s="29"/>
      <c r="L35" s="68"/>
      <c r="M35" s="52"/>
    </row>
    <row r="36" spans="1:13" s="41" customFormat="1" ht="40.049999999999997" customHeight="1">
      <c r="A36" s="5" t="s">
        <v>25</v>
      </c>
      <c r="B36" s="65">
        <v>1.2</v>
      </c>
      <c r="C36" s="71">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65" t="s">
        <v>125</v>
      </c>
      <c r="C38" s="71" t="s">
        <v>125</v>
      </c>
      <c r="D38" s="71"/>
      <c r="E38" s="71"/>
      <c r="F38" s="71"/>
      <c r="G38" s="73"/>
      <c r="H38" s="101"/>
      <c r="I38" s="102"/>
      <c r="J38" s="103"/>
      <c r="K38" s="29"/>
      <c r="L38" s="68"/>
      <c r="M38" s="52"/>
    </row>
    <row r="39" spans="1:13" s="41" customFormat="1" ht="40.049999999999997" customHeight="1">
      <c r="A39" s="5" t="s">
        <v>197</v>
      </c>
      <c r="B39" s="65" t="s">
        <v>126</v>
      </c>
      <c r="C39" s="71" t="s">
        <v>126</v>
      </c>
      <c r="D39" s="71"/>
      <c r="E39" s="71"/>
      <c r="F39" s="71"/>
      <c r="G39" s="73"/>
      <c r="H39" s="101"/>
      <c r="I39" s="102"/>
      <c r="J39" s="103"/>
      <c r="K39" s="29"/>
      <c r="L39" s="68"/>
      <c r="M39" s="52"/>
    </row>
    <row r="40" spans="1:13" s="41" customFormat="1" ht="40.049999999999997" customHeight="1">
      <c r="A40" s="5" t="s">
        <v>198</v>
      </c>
      <c r="B40" s="65" t="s">
        <v>125</v>
      </c>
      <c r="C40" s="71"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95">
        <v>1000</v>
      </c>
      <c r="C62" s="196"/>
      <c r="D62" s="197"/>
      <c r="E62" s="246">
        <v>58</v>
      </c>
      <c r="F62" s="246"/>
      <c r="G62" s="246"/>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hgttC9Gsfqa+4u/1hSo6YE96SAa9PtjhCD/jcKKiAuqfAPjBbsHtceB2S6DpnsyHyWF62Guuhl5Ysr08kOUy6Q==" saltValue="+LDsLCuKzt13X5nsr/UDrQ=="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62" priority="4">
      <formula>CELL("protect",A1)=0</formula>
    </cfRule>
  </conditionalFormatting>
  <conditionalFormatting sqref="B99">
    <cfRule type="expression" dxfId="61" priority="3">
      <formula>CELL("protect",B99)=0</formula>
    </cfRule>
  </conditionalFormatting>
  <conditionalFormatting sqref="B100">
    <cfRule type="expression" dxfId="60" priority="2">
      <formula>CELL("protect",B100)=0</formula>
    </cfRule>
  </conditionalFormatting>
  <conditionalFormatting sqref="A38:A41">
    <cfRule type="expression" dxfId="59"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181</v>
      </c>
      <c r="C2" s="177"/>
      <c r="D2" s="177"/>
      <c r="E2" s="177"/>
      <c r="F2" s="177"/>
      <c r="G2" s="178"/>
      <c r="H2" s="101"/>
      <c r="I2" s="102"/>
      <c r="J2" s="103"/>
      <c r="K2" s="22"/>
      <c r="L2" s="86"/>
      <c r="M2" s="4"/>
    </row>
    <row r="3" spans="1:18" s="43" customFormat="1" ht="40.049999999999997" customHeight="1">
      <c r="A3" s="16" t="s">
        <v>42</v>
      </c>
      <c r="B3" s="215">
        <v>2</v>
      </c>
      <c r="C3" s="216"/>
      <c r="D3" s="216"/>
      <c r="E3" s="216"/>
      <c r="F3" s="216"/>
      <c r="G3" s="217"/>
      <c r="H3" s="101"/>
      <c r="I3" s="102"/>
      <c r="J3" s="103"/>
      <c r="K3" s="24"/>
      <c r="L3" s="68"/>
      <c r="M3" s="26"/>
      <c r="R3" s="41" t="s">
        <v>123</v>
      </c>
    </row>
    <row r="4" spans="1:18" s="43" customFormat="1" ht="40.049999999999997" customHeight="1">
      <c r="A4" s="16" t="s">
        <v>41</v>
      </c>
      <c r="B4" s="173">
        <v>21802010009</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1500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65" t="s">
        <v>132</v>
      </c>
      <c r="C30" s="71" t="s">
        <v>133</v>
      </c>
      <c r="D30" s="71" t="s">
        <v>134</v>
      </c>
      <c r="E30" s="84" t="s">
        <v>136</v>
      </c>
      <c r="F30" s="72" t="s">
        <v>135</v>
      </c>
      <c r="G30" s="72"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66" t="s">
        <v>67</v>
      </c>
      <c r="C34" s="5" t="s">
        <v>67</v>
      </c>
      <c r="D34" s="5" t="s">
        <v>67</v>
      </c>
      <c r="E34" s="60" t="s">
        <v>138</v>
      </c>
      <c r="F34" s="85" t="s">
        <v>139</v>
      </c>
      <c r="G34" s="5" t="s">
        <v>67</v>
      </c>
      <c r="H34" s="101"/>
      <c r="I34" s="102"/>
      <c r="J34" s="103"/>
      <c r="K34" s="29"/>
      <c r="L34" s="68"/>
      <c r="M34" s="52"/>
    </row>
    <row r="35" spans="1:13" s="41" customFormat="1" ht="40.049999999999997" customHeight="1">
      <c r="A35" s="5" t="s">
        <v>26</v>
      </c>
      <c r="B35" s="65">
        <v>30</v>
      </c>
      <c r="C35" s="71">
        <v>30</v>
      </c>
      <c r="D35" s="71">
        <v>30</v>
      </c>
      <c r="E35" s="84">
        <v>110</v>
      </c>
      <c r="F35" s="72">
        <v>110</v>
      </c>
      <c r="G35" s="72">
        <v>30</v>
      </c>
      <c r="H35" s="101"/>
      <c r="I35" s="102"/>
      <c r="J35" s="103"/>
      <c r="K35" s="29"/>
      <c r="L35" s="68"/>
      <c r="M35" s="52"/>
    </row>
    <row r="36" spans="1:13" s="41" customFormat="1" ht="40.049999999999997" customHeight="1">
      <c r="A36" s="5" t="s">
        <v>25</v>
      </c>
      <c r="B36" s="65">
        <v>1.2</v>
      </c>
      <c r="C36" s="71">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65" t="s">
        <v>125</v>
      </c>
      <c r="C38" s="71" t="s">
        <v>125</v>
      </c>
      <c r="D38" s="71"/>
      <c r="E38" s="71"/>
      <c r="F38" s="71"/>
      <c r="G38" s="73"/>
      <c r="H38" s="101"/>
      <c r="I38" s="102"/>
      <c r="J38" s="103"/>
      <c r="K38" s="29"/>
      <c r="L38" s="68"/>
      <c r="M38" s="52"/>
    </row>
    <row r="39" spans="1:13" s="41" customFormat="1" ht="40.049999999999997" customHeight="1">
      <c r="A39" s="5" t="s">
        <v>197</v>
      </c>
      <c r="B39" s="65" t="s">
        <v>126</v>
      </c>
      <c r="C39" s="71" t="s">
        <v>126</v>
      </c>
      <c r="D39" s="71"/>
      <c r="E39" s="71"/>
      <c r="F39" s="71"/>
      <c r="G39" s="73"/>
      <c r="H39" s="101"/>
      <c r="I39" s="102"/>
      <c r="J39" s="103"/>
      <c r="K39" s="29"/>
      <c r="L39" s="68"/>
      <c r="M39" s="52"/>
    </row>
    <row r="40" spans="1:13" s="41" customFormat="1" ht="40.049999999999997" customHeight="1">
      <c r="A40" s="5" t="s">
        <v>198</v>
      </c>
      <c r="B40" s="65" t="s">
        <v>125</v>
      </c>
      <c r="C40" s="71"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95">
        <v>1500</v>
      </c>
      <c r="C63" s="196"/>
      <c r="D63" s="197"/>
      <c r="E63" s="246">
        <v>60</v>
      </c>
      <c r="F63" s="246"/>
      <c r="G63" s="246"/>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7Al7WmV5VxcH04iiPqfRX1aUvFyAW+csLd3xaE7TimE4FFGrTy5KnYf0gTn8tECrZgJewxhSRybKo9X+nMYlGg==" saltValue="6WiWjjiWfNfSrqvidaq7fA=="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58" priority="4">
      <formula>CELL("protect",A1)=0</formula>
    </cfRule>
  </conditionalFormatting>
  <conditionalFormatting sqref="B99">
    <cfRule type="expression" dxfId="57" priority="3">
      <formula>CELL("protect",B99)=0</formula>
    </cfRule>
  </conditionalFormatting>
  <conditionalFormatting sqref="B100">
    <cfRule type="expression" dxfId="56" priority="2">
      <formula>CELL("protect",B100)=0</formula>
    </cfRule>
  </conditionalFormatting>
  <conditionalFormatting sqref="A38:A41">
    <cfRule type="expression" dxfId="55"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4" sqref="H4:J4"/>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182</v>
      </c>
      <c r="C2" s="177"/>
      <c r="D2" s="177"/>
      <c r="E2" s="177"/>
      <c r="F2" s="177"/>
      <c r="G2" s="178"/>
      <c r="H2" s="101"/>
      <c r="I2" s="102"/>
      <c r="J2" s="103"/>
      <c r="K2" s="22"/>
      <c r="L2" s="86"/>
      <c r="M2" s="4"/>
    </row>
    <row r="3" spans="1:18" s="43" customFormat="1" ht="40.049999999999997" customHeight="1">
      <c r="A3" s="16" t="s">
        <v>42</v>
      </c>
      <c r="B3" s="215">
        <v>7</v>
      </c>
      <c r="C3" s="216"/>
      <c r="D3" s="216"/>
      <c r="E3" s="216"/>
      <c r="F3" s="216"/>
      <c r="G3" s="217"/>
      <c r="H3" s="101"/>
      <c r="I3" s="102"/>
      <c r="J3" s="103"/>
      <c r="K3" s="24"/>
      <c r="L3" s="68"/>
      <c r="M3" s="26"/>
      <c r="R3" s="41" t="s">
        <v>123</v>
      </c>
    </row>
    <row r="4" spans="1:18" s="43" customFormat="1" ht="40.049999999999997" customHeight="1">
      <c r="A4" s="16" t="s">
        <v>41</v>
      </c>
      <c r="B4" s="173">
        <v>21802010012</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1000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95">
        <v>1000</v>
      </c>
      <c r="C62" s="196"/>
      <c r="D62" s="197"/>
      <c r="E62" s="246">
        <v>58</v>
      </c>
      <c r="F62" s="246"/>
      <c r="G62" s="246"/>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MOF7VV/zwro4S7XCSw9aARXZDrGzcvIQHHTlEEkcDXS2JYOLs7RDtEcfZH2j2qrKK5jdYARMIZ59M38Ou06/OQ==" saltValue="9GuvxO1v+QnszQTXOpzx4Q=="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54" priority="4">
      <formula>CELL("protect",A1)=0</formula>
    </cfRule>
  </conditionalFormatting>
  <conditionalFormatting sqref="B99">
    <cfRule type="expression" dxfId="53" priority="3">
      <formula>CELL("protect",B99)=0</formula>
    </cfRule>
  </conditionalFormatting>
  <conditionalFormatting sqref="B100">
    <cfRule type="expression" dxfId="52" priority="2">
      <formula>CELL("protect",B100)=0</formula>
    </cfRule>
  </conditionalFormatting>
  <conditionalFormatting sqref="A38:A41">
    <cfRule type="expression" dxfId="51"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183</v>
      </c>
      <c r="C2" s="177"/>
      <c r="D2" s="177"/>
      <c r="E2" s="177"/>
      <c r="F2" s="177"/>
      <c r="G2" s="178"/>
      <c r="H2" s="101"/>
      <c r="I2" s="102"/>
      <c r="J2" s="103"/>
      <c r="K2" s="22"/>
      <c r="L2" s="86"/>
      <c r="M2" s="4"/>
    </row>
    <row r="3" spans="1:18" s="43" customFormat="1" ht="40.049999999999997" customHeight="1">
      <c r="A3" s="16" t="s">
        <v>42</v>
      </c>
      <c r="B3" s="215">
        <v>9</v>
      </c>
      <c r="C3" s="216"/>
      <c r="D3" s="216"/>
      <c r="E3" s="216"/>
      <c r="F3" s="216"/>
      <c r="G3" s="217"/>
      <c r="H3" s="101"/>
      <c r="I3" s="102"/>
      <c r="J3" s="103"/>
      <c r="K3" s="24"/>
      <c r="L3" s="68"/>
      <c r="M3" s="26"/>
      <c r="R3" s="41" t="s">
        <v>123</v>
      </c>
    </row>
    <row r="4" spans="1:18" s="43" customFormat="1" ht="40.049999999999997" customHeight="1">
      <c r="A4" s="16" t="s">
        <v>41</v>
      </c>
      <c r="B4" s="173">
        <v>21802010013</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1500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95">
        <v>1500</v>
      </c>
      <c r="C63" s="196"/>
      <c r="D63" s="197"/>
      <c r="E63" s="246">
        <v>60</v>
      </c>
      <c r="F63" s="246"/>
      <c r="G63" s="246"/>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4o/mj5gONufyEV9rmjnZoYA6PSZXlUUeWbXspKpDwNmgKqJTE4DVDkRT01VzRLRRFKDrs3vWUSdn42bvUKSwsw==" saltValue="3OPjujK/nQejEbU6Av2AUw=="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50" priority="4">
      <formula>CELL("protect",A1)=0</formula>
    </cfRule>
  </conditionalFormatting>
  <conditionalFormatting sqref="B99">
    <cfRule type="expression" dxfId="49" priority="3">
      <formula>CELL("protect",B99)=0</formula>
    </cfRule>
  </conditionalFormatting>
  <conditionalFormatting sqref="B100">
    <cfRule type="expression" dxfId="48" priority="2">
      <formula>CELL("protect",B100)=0</formula>
    </cfRule>
  </conditionalFormatting>
  <conditionalFormatting sqref="A38:A41">
    <cfRule type="expression" dxfId="47"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184</v>
      </c>
      <c r="C2" s="177"/>
      <c r="D2" s="177"/>
      <c r="E2" s="177"/>
      <c r="F2" s="177"/>
      <c r="G2" s="178"/>
      <c r="H2" s="101"/>
      <c r="I2" s="102"/>
      <c r="J2" s="103"/>
      <c r="K2" s="22"/>
      <c r="L2" s="86"/>
      <c r="M2" s="4"/>
    </row>
    <row r="3" spans="1:18" s="43" customFormat="1" ht="40.049999999999997" customHeight="1">
      <c r="A3" s="16" t="s">
        <v>42</v>
      </c>
      <c r="B3" s="215">
        <v>10</v>
      </c>
      <c r="C3" s="216"/>
      <c r="D3" s="216"/>
      <c r="E3" s="216"/>
      <c r="F3" s="216"/>
      <c r="G3" s="217"/>
      <c r="H3" s="101"/>
      <c r="I3" s="102"/>
      <c r="J3" s="103"/>
      <c r="K3" s="24"/>
      <c r="L3" s="68"/>
      <c r="M3" s="26"/>
      <c r="R3" s="41" t="s">
        <v>123</v>
      </c>
    </row>
    <row r="4" spans="1:18" s="43" customFormat="1" ht="40.049999999999997" customHeight="1">
      <c r="A4" s="16" t="s">
        <v>41</v>
      </c>
      <c r="B4" s="173">
        <v>21802010014</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500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95">
        <v>500</v>
      </c>
      <c r="C60" s="196"/>
      <c r="D60" s="197"/>
      <c r="E60" s="246">
        <v>56</v>
      </c>
      <c r="F60" s="246"/>
      <c r="G60" s="246"/>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NxLhe2Jnvw6GxHgOtCgxXJZVdJaNPaYgCpnCTOyJVfGqODiDusmA57vQclRaszE8sSXtuv+glPtaUWlaPIkbBA==" saltValue="qdwROIeaJZv6YUbhqzzOww=="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46" priority="4">
      <formula>CELL("protect",A1)=0</formula>
    </cfRule>
  </conditionalFormatting>
  <conditionalFormatting sqref="B99">
    <cfRule type="expression" dxfId="45" priority="3">
      <formula>CELL("protect",B99)=0</formula>
    </cfRule>
  </conditionalFormatting>
  <conditionalFormatting sqref="B100">
    <cfRule type="expression" dxfId="44" priority="2">
      <formula>CELL("protect",B100)=0</formula>
    </cfRule>
  </conditionalFormatting>
  <conditionalFormatting sqref="A38:A41">
    <cfRule type="expression" dxfId="43"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38" sqref="H38:J38"/>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185</v>
      </c>
      <c r="C2" s="177"/>
      <c r="D2" s="177"/>
      <c r="E2" s="177"/>
      <c r="F2" s="177"/>
      <c r="G2" s="178"/>
      <c r="H2" s="101"/>
      <c r="I2" s="102"/>
      <c r="J2" s="103"/>
      <c r="K2" s="22"/>
      <c r="L2" s="86"/>
      <c r="M2" s="4"/>
    </row>
    <row r="3" spans="1:18" s="43" customFormat="1" ht="40.049999999999997" customHeight="1">
      <c r="A3" s="16" t="s">
        <v>42</v>
      </c>
      <c r="B3" s="215">
        <v>5</v>
      </c>
      <c r="C3" s="216"/>
      <c r="D3" s="216"/>
      <c r="E3" s="216"/>
      <c r="F3" s="216"/>
      <c r="G3" s="217"/>
      <c r="H3" s="101"/>
      <c r="I3" s="102"/>
      <c r="J3" s="103"/>
      <c r="K3" s="24"/>
      <c r="L3" s="68"/>
      <c r="M3" s="26"/>
      <c r="R3" s="41" t="s">
        <v>123</v>
      </c>
    </row>
    <row r="4" spans="1:18" s="43" customFormat="1" ht="40.049999999999997" customHeight="1">
      <c r="A4" s="16" t="s">
        <v>41</v>
      </c>
      <c r="B4" s="173">
        <v>21802010015</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750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71" t="s">
        <v>133</v>
      </c>
      <c r="D30" s="65" t="s">
        <v>134</v>
      </c>
      <c r="E30" s="84" t="s">
        <v>136</v>
      </c>
      <c r="F30" s="72" t="s">
        <v>135</v>
      </c>
      <c r="G30" s="72" t="s">
        <v>137</v>
      </c>
      <c r="H30" s="142"/>
      <c r="I30" s="143"/>
      <c r="J30" s="144"/>
      <c r="K30" s="62"/>
      <c r="L30" s="61"/>
      <c r="M30" s="63"/>
    </row>
    <row r="31" spans="1:13" s="41" customFormat="1" ht="83.4" customHeight="1">
      <c r="A31" s="5" t="s">
        <v>29</v>
      </c>
      <c r="B31" s="5" t="s">
        <v>140</v>
      </c>
      <c r="C31" s="5" t="s">
        <v>141</v>
      </c>
      <c r="D31" s="66"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5" t="s">
        <v>67</v>
      </c>
      <c r="D34" s="66" t="s">
        <v>67</v>
      </c>
      <c r="E34" s="60" t="s">
        <v>138</v>
      </c>
      <c r="F34" s="85" t="s">
        <v>139</v>
      </c>
      <c r="G34" s="5" t="s">
        <v>67</v>
      </c>
      <c r="H34" s="101"/>
      <c r="I34" s="102"/>
      <c r="J34" s="103"/>
      <c r="K34" s="29"/>
      <c r="L34" s="68"/>
      <c r="M34" s="52"/>
    </row>
    <row r="35" spans="1:13" s="41" customFormat="1" ht="40.049999999999997" customHeight="1">
      <c r="A35" s="5" t="s">
        <v>26</v>
      </c>
      <c r="B35" s="71">
        <v>30</v>
      </c>
      <c r="C35" s="71">
        <v>30</v>
      </c>
      <c r="D35" s="65">
        <v>30</v>
      </c>
      <c r="E35" s="84">
        <v>110</v>
      </c>
      <c r="F35" s="72">
        <v>110</v>
      </c>
      <c r="G35" s="72">
        <v>30</v>
      </c>
      <c r="H35" s="101"/>
      <c r="I35" s="102"/>
      <c r="J35" s="103"/>
      <c r="K35" s="29"/>
      <c r="L35" s="68"/>
      <c r="M35" s="52"/>
    </row>
    <row r="36" spans="1:13" s="41" customFormat="1" ht="40.049999999999997" customHeight="1">
      <c r="A36" s="5" t="s">
        <v>25</v>
      </c>
      <c r="B36" s="71">
        <v>1.2</v>
      </c>
      <c r="C36" s="71">
        <v>1.2</v>
      </c>
      <c r="D36" s="65">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71" t="s">
        <v>125</v>
      </c>
      <c r="D38" s="71"/>
      <c r="E38" s="71"/>
      <c r="F38" s="71"/>
      <c r="G38" s="73"/>
      <c r="H38" s="101"/>
      <c r="I38" s="102"/>
      <c r="J38" s="103"/>
      <c r="K38" s="29"/>
      <c r="L38" s="68"/>
      <c r="M38" s="52"/>
    </row>
    <row r="39" spans="1:13" s="41" customFormat="1" ht="40.049999999999997" customHeight="1">
      <c r="A39" s="5" t="s">
        <v>197</v>
      </c>
      <c r="B39" s="71" t="s">
        <v>126</v>
      </c>
      <c r="C39" s="71" t="s">
        <v>126</v>
      </c>
      <c r="D39" s="71"/>
      <c r="E39" s="71"/>
      <c r="F39" s="71"/>
      <c r="G39" s="73"/>
      <c r="H39" s="101"/>
      <c r="I39" s="102"/>
      <c r="J39" s="103"/>
      <c r="K39" s="29"/>
      <c r="L39" s="68"/>
      <c r="M39" s="52"/>
    </row>
    <row r="40" spans="1:13" s="41" customFormat="1" ht="40.049999999999997" customHeight="1">
      <c r="A40" s="5" t="s">
        <v>198</v>
      </c>
      <c r="B40" s="71" t="s">
        <v>125</v>
      </c>
      <c r="C40" s="71" t="s">
        <v>125</v>
      </c>
      <c r="D40" s="65"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95">
        <v>750</v>
      </c>
      <c r="C61" s="196"/>
      <c r="D61" s="197"/>
      <c r="E61" s="246">
        <v>57</v>
      </c>
      <c r="F61" s="246"/>
      <c r="G61" s="246"/>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HG8gVusneH/71X1TUa8BuVoKhQapMFadYxgdwU3CYDPMX1xw+VUGxf5XAshg0pDtQIdqOkGEkh340AE7Jek9/w==" saltValue="xhakHVBtkNxRl0XQKAncgg=="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42" priority="4">
      <formula>CELL("protect",A1)=0</formula>
    </cfRule>
  </conditionalFormatting>
  <conditionalFormatting sqref="B99">
    <cfRule type="expression" dxfId="41" priority="3">
      <formula>CELL("protect",B99)=0</formula>
    </cfRule>
  </conditionalFormatting>
  <conditionalFormatting sqref="B100">
    <cfRule type="expression" dxfId="40" priority="2">
      <formula>CELL("protect",B100)=0</formula>
    </cfRule>
  </conditionalFormatting>
  <conditionalFormatting sqref="A38:A41">
    <cfRule type="expression" dxfId="39"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H20" sqref="H20:J20"/>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186</v>
      </c>
      <c r="C2" s="177"/>
      <c r="D2" s="177"/>
      <c r="E2" s="177"/>
      <c r="F2" s="177"/>
      <c r="G2" s="178"/>
      <c r="H2" s="101"/>
      <c r="I2" s="102"/>
      <c r="J2" s="103"/>
      <c r="K2" s="22"/>
      <c r="L2" s="86"/>
      <c r="M2" s="4"/>
    </row>
    <row r="3" spans="1:18" s="43" customFormat="1" ht="40.049999999999997" customHeight="1">
      <c r="A3" s="16" t="s">
        <v>42</v>
      </c>
      <c r="B3" s="215">
        <v>2</v>
      </c>
      <c r="C3" s="216"/>
      <c r="D3" s="216"/>
      <c r="E3" s="216"/>
      <c r="F3" s="216"/>
      <c r="G3" s="217"/>
      <c r="H3" s="101"/>
      <c r="I3" s="102"/>
      <c r="J3" s="103"/>
      <c r="K3" s="24"/>
      <c r="L3" s="68"/>
      <c r="M3" s="26"/>
      <c r="R3" s="41" t="s">
        <v>123</v>
      </c>
    </row>
    <row r="4" spans="1:18" s="43" customFormat="1" ht="40.049999999999997" customHeight="1">
      <c r="A4" s="16" t="s">
        <v>41</v>
      </c>
      <c r="B4" s="173">
        <v>21802010016</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100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71" t="s">
        <v>132</v>
      </c>
      <c r="C30" s="65" t="s">
        <v>133</v>
      </c>
      <c r="D30" s="71" t="s">
        <v>134</v>
      </c>
      <c r="E30" s="84" t="s">
        <v>136</v>
      </c>
      <c r="F30" s="72" t="s">
        <v>135</v>
      </c>
      <c r="G30" s="72" t="s">
        <v>137</v>
      </c>
      <c r="H30" s="142"/>
      <c r="I30" s="143"/>
      <c r="J30" s="144"/>
      <c r="K30" s="62"/>
      <c r="L30" s="61"/>
      <c r="M30" s="63"/>
    </row>
    <row r="31" spans="1:13" s="41" customFormat="1" ht="83.4" customHeight="1">
      <c r="A31" s="5" t="s">
        <v>29</v>
      </c>
      <c r="B31" s="5" t="s">
        <v>140</v>
      </c>
      <c r="C31" s="66"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5" t="s">
        <v>67</v>
      </c>
      <c r="C34" s="66" t="s">
        <v>67</v>
      </c>
      <c r="D34" s="5" t="s">
        <v>67</v>
      </c>
      <c r="E34" s="60" t="s">
        <v>138</v>
      </c>
      <c r="F34" s="85" t="s">
        <v>139</v>
      </c>
      <c r="G34" s="5" t="s">
        <v>67</v>
      </c>
      <c r="H34" s="101"/>
      <c r="I34" s="102"/>
      <c r="J34" s="103"/>
      <c r="K34" s="29"/>
      <c r="L34" s="68"/>
      <c r="M34" s="52"/>
    </row>
    <row r="35" spans="1:13" s="41" customFormat="1" ht="40.049999999999997" customHeight="1">
      <c r="A35" s="5" t="s">
        <v>26</v>
      </c>
      <c r="B35" s="71">
        <v>30</v>
      </c>
      <c r="C35" s="65">
        <v>30</v>
      </c>
      <c r="D35" s="71">
        <v>30</v>
      </c>
      <c r="E35" s="84">
        <v>110</v>
      </c>
      <c r="F35" s="72">
        <v>110</v>
      </c>
      <c r="G35" s="72">
        <v>30</v>
      </c>
      <c r="H35" s="101"/>
      <c r="I35" s="102"/>
      <c r="J35" s="103"/>
      <c r="K35" s="29"/>
      <c r="L35" s="68"/>
      <c r="M35" s="52"/>
    </row>
    <row r="36" spans="1:13" s="41" customFormat="1" ht="40.049999999999997" customHeight="1">
      <c r="A36" s="5" t="s">
        <v>25</v>
      </c>
      <c r="B36" s="71">
        <v>1.2</v>
      </c>
      <c r="C36" s="65">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71" t="s">
        <v>125</v>
      </c>
      <c r="C38" s="65" t="s">
        <v>125</v>
      </c>
      <c r="D38" s="71"/>
      <c r="E38" s="71"/>
      <c r="F38" s="71"/>
      <c r="G38" s="73"/>
      <c r="H38" s="101"/>
      <c r="I38" s="102"/>
      <c r="J38" s="103"/>
      <c r="K38" s="29"/>
      <c r="L38" s="68"/>
      <c r="M38" s="52"/>
    </row>
    <row r="39" spans="1:13" s="41" customFormat="1" ht="40.049999999999997" customHeight="1">
      <c r="A39" s="5" t="s">
        <v>197</v>
      </c>
      <c r="B39" s="71" t="s">
        <v>126</v>
      </c>
      <c r="C39" s="65" t="s">
        <v>126</v>
      </c>
      <c r="D39" s="71"/>
      <c r="E39" s="71"/>
      <c r="F39" s="71"/>
      <c r="G39" s="73"/>
      <c r="H39" s="101"/>
      <c r="I39" s="102"/>
      <c r="J39" s="103"/>
      <c r="K39" s="29"/>
      <c r="L39" s="68"/>
      <c r="M39" s="52"/>
    </row>
    <row r="40" spans="1:13" s="41" customFormat="1" ht="40.049999999999997" customHeight="1">
      <c r="A40" s="5" t="s">
        <v>198</v>
      </c>
      <c r="B40" s="71" t="s">
        <v>125</v>
      </c>
      <c r="C40" s="65"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95">
        <v>100</v>
      </c>
      <c r="C56" s="196"/>
      <c r="D56" s="197"/>
      <c r="E56" s="246">
        <v>51</v>
      </c>
      <c r="F56" s="246"/>
      <c r="G56" s="246"/>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16">
        <v>2000</v>
      </c>
      <c r="C64" s="117"/>
      <c r="D64" s="118"/>
      <c r="E64" s="115">
        <v>61</v>
      </c>
      <c r="F64" s="115"/>
      <c r="G64" s="115"/>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LXZ9AkT+V/R7LLbKwX367tZK/FmRtPPxaR5pBwcA3zLSU8/SEtxwzoLiFnoUWZZZ9ph1HgxTi9b6O9BVfmO7Ew==" saltValue="K6132YrQPUNOsmdNE0knbg=="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38" priority="4">
      <formula>CELL("protect",A1)=0</formula>
    </cfRule>
  </conditionalFormatting>
  <conditionalFormatting sqref="B99">
    <cfRule type="expression" dxfId="37" priority="3">
      <formula>CELL("protect",B99)=0</formula>
    </cfRule>
  </conditionalFormatting>
  <conditionalFormatting sqref="B100">
    <cfRule type="expression" dxfId="36" priority="2">
      <formula>CELL("protect",B100)=0</formula>
    </cfRule>
  </conditionalFormatting>
  <conditionalFormatting sqref="A38:A41">
    <cfRule type="expression" dxfId="35"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32"/>
  <sheetViews>
    <sheetView showGridLines="0" zoomScale="55" zoomScaleNormal="55" workbookViewId="0">
      <pane ySplit="1" topLeftCell="A2" activePane="bottomLeft" state="frozen"/>
      <selection pane="bottomLeft" activeCell="B3" sqref="B3:G3"/>
    </sheetView>
  </sheetViews>
  <sheetFormatPr defaultColWidth="10.77734375" defaultRowHeight="40.049999999999997" customHeight="1"/>
  <cols>
    <col min="1" max="1" width="34.44140625" style="20" customWidth="1"/>
    <col min="2" max="2" width="28.77734375" style="20" customWidth="1"/>
    <col min="3" max="3" width="28.88671875" style="20" customWidth="1"/>
    <col min="4" max="4" width="31.44140625" style="2" customWidth="1"/>
    <col min="5" max="5" width="30.5546875" style="2" customWidth="1"/>
    <col min="6" max="6" width="29.88671875" style="2" customWidth="1"/>
    <col min="7" max="7" width="28.77734375" style="2" customWidth="1"/>
    <col min="8" max="8" width="26.88671875" style="20" customWidth="1"/>
    <col min="9" max="9" width="28.21875" style="20" customWidth="1"/>
    <col min="10" max="10" width="28.109375" style="1" customWidth="1"/>
    <col min="11" max="11" width="33.21875" style="1" customWidth="1"/>
    <col min="12" max="12" width="34.33203125" style="1" customWidth="1"/>
    <col min="13" max="13" width="69.44140625" style="3" customWidth="1"/>
    <col min="14" max="17" width="10.77734375" style="3"/>
    <col min="18" max="18" width="10.77734375" style="3" hidden="1" customWidth="1"/>
    <col min="19" max="16384" width="10.77734375" style="3"/>
  </cols>
  <sheetData>
    <row r="1" spans="1:18" s="40" customFormat="1" ht="147.6" customHeight="1">
      <c r="A1" s="81" t="s">
        <v>46</v>
      </c>
      <c r="B1" s="189" t="s">
        <v>45</v>
      </c>
      <c r="C1" s="190"/>
      <c r="D1" s="190"/>
      <c r="E1" s="190"/>
      <c r="F1" s="190"/>
      <c r="G1" s="191"/>
      <c r="H1" s="163" t="s">
        <v>62</v>
      </c>
      <c r="I1" s="163"/>
      <c r="J1" s="163"/>
      <c r="K1" s="81" t="s">
        <v>122</v>
      </c>
      <c r="L1" s="81" t="s">
        <v>177</v>
      </c>
      <c r="M1" s="81" t="s">
        <v>44</v>
      </c>
    </row>
    <row r="2" spans="1:18" s="41" customFormat="1" ht="114" customHeight="1">
      <c r="A2" s="13" t="s">
        <v>43</v>
      </c>
      <c r="B2" s="176" t="s">
        <v>187</v>
      </c>
      <c r="C2" s="177"/>
      <c r="D2" s="177"/>
      <c r="E2" s="177"/>
      <c r="F2" s="177"/>
      <c r="G2" s="178"/>
      <c r="H2" s="101"/>
      <c r="I2" s="102"/>
      <c r="J2" s="103"/>
      <c r="K2" s="22"/>
      <c r="L2" s="86"/>
      <c r="M2" s="4"/>
    </row>
    <row r="3" spans="1:18" s="43" customFormat="1" ht="40.049999999999997" customHeight="1">
      <c r="A3" s="16" t="s">
        <v>42</v>
      </c>
      <c r="B3" s="215">
        <v>1</v>
      </c>
      <c r="C3" s="216"/>
      <c r="D3" s="216"/>
      <c r="E3" s="216"/>
      <c r="F3" s="216"/>
      <c r="G3" s="217"/>
      <c r="H3" s="101"/>
      <c r="I3" s="102"/>
      <c r="J3" s="103"/>
      <c r="K3" s="24"/>
      <c r="L3" s="68"/>
      <c r="M3" s="26"/>
      <c r="R3" s="41" t="s">
        <v>123</v>
      </c>
    </row>
    <row r="4" spans="1:18" s="43" customFormat="1" ht="40.049999999999997" customHeight="1">
      <c r="A4" s="16" t="s">
        <v>41</v>
      </c>
      <c r="B4" s="173">
        <v>21802010017</v>
      </c>
      <c r="C4" s="174"/>
      <c r="D4" s="174"/>
      <c r="E4" s="174"/>
      <c r="F4" s="174"/>
      <c r="G4" s="175"/>
      <c r="H4" s="164"/>
      <c r="I4" s="165"/>
      <c r="J4" s="166"/>
      <c r="K4" s="27"/>
      <c r="L4" s="82"/>
      <c r="M4" s="26"/>
      <c r="R4" s="41" t="s">
        <v>124</v>
      </c>
    </row>
    <row r="5" spans="1:18" s="41" customFormat="1" ht="40.049999999999997" customHeight="1">
      <c r="A5" s="13" t="s">
        <v>40</v>
      </c>
      <c r="B5" s="176"/>
      <c r="C5" s="177"/>
      <c r="D5" s="177"/>
      <c r="E5" s="177"/>
      <c r="F5" s="177"/>
      <c r="G5" s="178"/>
      <c r="H5" s="88"/>
      <c r="I5" s="89"/>
      <c r="J5" s="90"/>
      <c r="K5" s="29"/>
      <c r="L5" s="67"/>
      <c r="M5" s="52"/>
    </row>
    <row r="6" spans="1:18" s="41" customFormat="1" ht="40.049999999999997" customHeight="1">
      <c r="A6" s="13" t="s">
        <v>47</v>
      </c>
      <c r="B6" s="176"/>
      <c r="C6" s="177"/>
      <c r="D6" s="177"/>
      <c r="E6" s="177"/>
      <c r="F6" s="177"/>
      <c r="G6" s="178"/>
      <c r="H6" s="88"/>
      <c r="I6" s="89"/>
      <c r="J6" s="90"/>
      <c r="K6" s="29"/>
      <c r="L6" s="67"/>
      <c r="M6" s="52"/>
    </row>
    <row r="7" spans="1:18" s="46" customFormat="1" ht="40.049999999999997" customHeight="1">
      <c r="A7" s="14" t="s">
        <v>48</v>
      </c>
      <c r="B7" s="179"/>
      <c r="C7" s="180"/>
      <c r="D7" s="180"/>
      <c r="E7" s="180"/>
      <c r="F7" s="180"/>
      <c r="G7" s="181"/>
      <c r="H7" s="167"/>
      <c r="I7" s="168"/>
      <c r="J7" s="169"/>
      <c r="K7" s="29"/>
      <c r="L7" s="83"/>
      <c r="M7" s="32"/>
    </row>
    <row r="8" spans="1:18" s="46" customFormat="1" ht="40.049999999999997" customHeight="1">
      <c r="A8" s="14" t="s">
        <v>49</v>
      </c>
      <c r="B8" s="179"/>
      <c r="C8" s="180"/>
      <c r="D8" s="180"/>
      <c r="E8" s="180"/>
      <c r="F8" s="180"/>
      <c r="G8" s="181"/>
      <c r="H8" s="170">
        <f>H7*D3</f>
        <v>0</v>
      </c>
      <c r="I8" s="171"/>
      <c r="J8" s="172"/>
      <c r="K8" s="29"/>
      <c r="L8" s="44"/>
      <c r="M8" s="45"/>
    </row>
    <row r="9" spans="1:18" s="41" customFormat="1" ht="40.049999999999997" customHeight="1">
      <c r="A9" s="13" t="s">
        <v>39</v>
      </c>
      <c r="B9" s="176"/>
      <c r="C9" s="177"/>
      <c r="D9" s="177"/>
      <c r="E9" s="177"/>
      <c r="F9" s="177"/>
      <c r="G9" s="178"/>
      <c r="H9" s="88"/>
      <c r="I9" s="89"/>
      <c r="J9" s="90"/>
      <c r="K9" s="29"/>
      <c r="L9" s="67"/>
      <c r="M9" s="52"/>
    </row>
    <row r="10" spans="1:18" s="41" customFormat="1" ht="40.049999999999997" customHeight="1">
      <c r="A10" s="13" t="s">
        <v>38</v>
      </c>
      <c r="B10" s="176"/>
      <c r="C10" s="177"/>
      <c r="D10" s="177"/>
      <c r="E10" s="177"/>
      <c r="F10" s="177"/>
      <c r="G10" s="178"/>
      <c r="H10" s="88"/>
      <c r="I10" s="89"/>
      <c r="J10" s="90"/>
      <c r="K10" s="29"/>
      <c r="L10" s="67"/>
      <c r="M10" s="52"/>
    </row>
    <row r="11" spans="1:18" s="41" customFormat="1" ht="107.4" customHeight="1">
      <c r="A11" s="13" t="s">
        <v>50</v>
      </c>
      <c r="B11" s="176" t="s">
        <v>66</v>
      </c>
      <c r="C11" s="177"/>
      <c r="D11" s="177"/>
      <c r="E11" s="177"/>
      <c r="F11" s="177"/>
      <c r="G11" s="178"/>
      <c r="H11" s="88"/>
      <c r="I11" s="89"/>
      <c r="J11" s="90"/>
      <c r="K11" s="29"/>
      <c r="L11" s="67"/>
      <c r="M11" s="52"/>
    </row>
    <row r="12" spans="1:18" s="41" customFormat="1" ht="40.049999999999997" customHeight="1">
      <c r="A12" s="192" t="s">
        <v>163</v>
      </c>
      <c r="B12" s="193"/>
      <c r="C12" s="193"/>
      <c r="D12" s="193"/>
      <c r="E12" s="193"/>
      <c r="F12" s="193"/>
      <c r="G12" s="194"/>
      <c r="H12" s="137"/>
      <c r="I12" s="137"/>
      <c r="J12" s="137"/>
      <c r="K12" s="137"/>
      <c r="L12" s="137"/>
      <c r="M12" s="137"/>
    </row>
    <row r="13" spans="1:18" s="41" customFormat="1" ht="93" customHeight="1">
      <c r="A13" s="272" t="s">
        <v>164</v>
      </c>
      <c r="B13" s="242" t="s">
        <v>165</v>
      </c>
      <c r="C13" s="242"/>
      <c r="D13" s="242"/>
      <c r="E13" s="242"/>
      <c r="F13" s="242"/>
      <c r="G13" s="243"/>
      <c r="H13" s="88"/>
      <c r="I13" s="89"/>
      <c r="J13" s="90"/>
      <c r="K13" s="29"/>
      <c r="L13" s="67"/>
      <c r="M13" s="52"/>
    </row>
    <row r="14" spans="1:18" s="41" customFormat="1" ht="59.4" customHeight="1">
      <c r="A14" s="273"/>
      <c r="B14" s="242" t="s">
        <v>166</v>
      </c>
      <c r="C14" s="242"/>
      <c r="D14" s="242"/>
      <c r="E14" s="242"/>
      <c r="F14" s="242"/>
      <c r="G14" s="243"/>
      <c r="H14" s="88"/>
      <c r="I14" s="89"/>
      <c r="J14" s="90"/>
      <c r="K14" s="29"/>
      <c r="L14" s="67"/>
      <c r="M14" s="52"/>
    </row>
    <row r="15" spans="1:18" s="41" customFormat="1" ht="40.049999999999997" customHeight="1">
      <c r="A15" s="273"/>
      <c r="B15" s="64" t="s">
        <v>176</v>
      </c>
      <c r="C15" s="213" t="s">
        <v>167</v>
      </c>
      <c r="D15" s="213"/>
      <c r="E15" s="213"/>
      <c r="F15" s="213"/>
      <c r="G15" s="214"/>
      <c r="H15" s="88"/>
      <c r="I15" s="89"/>
      <c r="J15" s="90"/>
      <c r="K15" s="29"/>
      <c r="L15" s="67"/>
      <c r="M15" s="52"/>
    </row>
    <row r="16" spans="1:18" s="41" customFormat="1" ht="40.049999999999997" customHeight="1">
      <c r="A16" s="273"/>
      <c r="B16" s="64" t="s">
        <v>176</v>
      </c>
      <c r="C16" s="213" t="s">
        <v>168</v>
      </c>
      <c r="D16" s="213"/>
      <c r="E16" s="213"/>
      <c r="F16" s="213"/>
      <c r="G16" s="214"/>
      <c r="H16" s="88"/>
      <c r="I16" s="89"/>
      <c r="J16" s="90"/>
      <c r="K16" s="29"/>
      <c r="L16" s="67"/>
      <c r="M16" s="52"/>
    </row>
    <row r="17" spans="1:13" s="41" customFormat="1" ht="40.049999999999997" customHeight="1">
      <c r="A17" s="273"/>
      <c r="B17" s="64" t="s">
        <v>176</v>
      </c>
      <c r="C17" s="213" t="s">
        <v>169</v>
      </c>
      <c r="D17" s="213"/>
      <c r="E17" s="213"/>
      <c r="F17" s="213"/>
      <c r="G17" s="214"/>
      <c r="H17" s="88"/>
      <c r="I17" s="89"/>
      <c r="J17" s="90"/>
      <c r="K17" s="29"/>
      <c r="L17" s="67"/>
      <c r="M17" s="52"/>
    </row>
    <row r="18" spans="1:13" s="41" customFormat="1" ht="40.049999999999997" customHeight="1">
      <c r="A18" s="273"/>
      <c r="B18" s="64" t="s">
        <v>176</v>
      </c>
      <c r="C18" s="213" t="s">
        <v>170</v>
      </c>
      <c r="D18" s="213"/>
      <c r="E18" s="213"/>
      <c r="F18" s="213"/>
      <c r="G18" s="214"/>
      <c r="H18" s="88"/>
      <c r="I18" s="89"/>
      <c r="J18" s="90"/>
      <c r="K18" s="29"/>
      <c r="L18" s="67"/>
      <c r="M18" s="52"/>
    </row>
    <row r="19" spans="1:13" s="41" customFormat="1" ht="40.049999999999997" customHeight="1">
      <c r="A19" s="273"/>
      <c r="B19" s="64" t="s">
        <v>176</v>
      </c>
      <c r="C19" s="213" t="s">
        <v>171</v>
      </c>
      <c r="D19" s="213"/>
      <c r="E19" s="213"/>
      <c r="F19" s="213"/>
      <c r="G19" s="214"/>
      <c r="H19" s="88"/>
      <c r="I19" s="89"/>
      <c r="J19" s="90"/>
      <c r="K19" s="29"/>
      <c r="L19" s="67"/>
      <c r="M19" s="52"/>
    </row>
    <row r="20" spans="1:13" s="41" customFormat="1" ht="40.049999999999997" customHeight="1">
      <c r="A20" s="273"/>
      <c r="B20" s="64" t="s">
        <v>176</v>
      </c>
      <c r="C20" s="213" t="s">
        <v>172</v>
      </c>
      <c r="D20" s="213"/>
      <c r="E20" s="213"/>
      <c r="F20" s="213"/>
      <c r="G20" s="214"/>
      <c r="H20" s="88"/>
      <c r="I20" s="89"/>
      <c r="J20" s="90"/>
      <c r="K20" s="29"/>
      <c r="L20" s="67"/>
      <c r="M20" s="52"/>
    </row>
    <row r="21" spans="1:13" s="41" customFormat="1" ht="40.049999999999997" customHeight="1">
      <c r="A21" s="273"/>
      <c r="B21" s="64" t="s">
        <v>176</v>
      </c>
      <c r="C21" s="213" t="s">
        <v>173</v>
      </c>
      <c r="D21" s="213"/>
      <c r="E21" s="213"/>
      <c r="F21" s="213"/>
      <c r="G21" s="214"/>
      <c r="H21" s="88"/>
      <c r="I21" s="89"/>
      <c r="J21" s="90"/>
      <c r="K21" s="29"/>
      <c r="L21" s="67"/>
      <c r="M21" s="52"/>
    </row>
    <row r="22" spans="1:13" s="41" customFormat="1" ht="40.049999999999997" customHeight="1">
      <c r="A22" s="273"/>
      <c r="B22" s="64" t="s">
        <v>176</v>
      </c>
      <c r="C22" s="213" t="s">
        <v>174</v>
      </c>
      <c r="D22" s="213"/>
      <c r="E22" s="213"/>
      <c r="F22" s="213"/>
      <c r="G22" s="214"/>
      <c r="H22" s="88"/>
      <c r="I22" s="89"/>
      <c r="J22" s="90"/>
      <c r="K22" s="29"/>
      <c r="L22" s="67"/>
      <c r="M22" s="52"/>
    </row>
    <row r="23" spans="1:13" s="41" customFormat="1" ht="40.200000000000003" customHeight="1">
      <c r="A23" s="274"/>
      <c r="B23" s="64" t="s">
        <v>176</v>
      </c>
      <c r="C23" s="270" t="s">
        <v>175</v>
      </c>
      <c r="D23" s="270"/>
      <c r="E23" s="270"/>
      <c r="F23" s="270"/>
      <c r="G23" s="271"/>
      <c r="H23" s="88"/>
      <c r="I23" s="89"/>
      <c r="J23" s="90"/>
      <c r="K23" s="29"/>
      <c r="L23" s="67"/>
      <c r="M23" s="52"/>
    </row>
    <row r="24" spans="1:13" s="41" customFormat="1" ht="40.049999999999997" customHeight="1">
      <c r="A24" s="192" t="s">
        <v>145</v>
      </c>
      <c r="B24" s="193"/>
      <c r="C24" s="193"/>
      <c r="D24" s="193"/>
      <c r="E24" s="193"/>
      <c r="F24" s="193"/>
      <c r="G24" s="194"/>
      <c r="H24" s="137"/>
      <c r="I24" s="137"/>
      <c r="J24" s="137"/>
      <c r="K24" s="137"/>
      <c r="L24" s="137"/>
      <c r="M24" s="137"/>
    </row>
    <row r="25" spans="1:13" s="41" customFormat="1" ht="40.049999999999997" customHeight="1">
      <c r="A25" s="5" t="s">
        <v>37</v>
      </c>
      <c r="B25" s="207">
        <v>2000</v>
      </c>
      <c r="C25" s="208"/>
      <c r="D25" s="208"/>
      <c r="E25" s="208"/>
      <c r="F25" s="208"/>
      <c r="G25" s="209"/>
      <c r="H25" s="109"/>
      <c r="I25" s="110"/>
      <c r="J25" s="111"/>
      <c r="K25" s="29"/>
      <c r="L25" s="70"/>
      <c r="M25" s="52"/>
    </row>
    <row r="26" spans="1:13" s="41" customFormat="1" ht="40.049999999999997" customHeight="1">
      <c r="A26" s="5" t="s">
        <v>68</v>
      </c>
      <c r="B26" s="207">
        <v>3</v>
      </c>
      <c r="C26" s="208"/>
      <c r="D26" s="208"/>
      <c r="E26" s="208"/>
      <c r="F26" s="208"/>
      <c r="G26" s="209"/>
      <c r="H26" s="109"/>
      <c r="I26" s="110"/>
      <c r="J26" s="111"/>
      <c r="K26" s="29"/>
      <c r="L26" s="70"/>
      <c r="M26" s="52"/>
    </row>
    <row r="27" spans="1:13" s="41" customFormat="1" ht="40.049999999999997" customHeight="1">
      <c r="A27" s="5" t="s">
        <v>36</v>
      </c>
      <c r="B27" s="207" t="s">
        <v>35</v>
      </c>
      <c r="C27" s="208"/>
      <c r="D27" s="208"/>
      <c r="E27" s="208"/>
      <c r="F27" s="208"/>
      <c r="G27" s="209"/>
      <c r="H27" s="139"/>
      <c r="I27" s="140"/>
      <c r="J27" s="141"/>
      <c r="K27" s="29"/>
      <c r="L27" s="74"/>
      <c r="M27" s="52"/>
    </row>
    <row r="28" spans="1:13" s="41" customFormat="1" ht="46.2" customHeight="1">
      <c r="A28" s="5" t="s">
        <v>34</v>
      </c>
      <c r="B28" s="207" t="s">
        <v>33</v>
      </c>
      <c r="C28" s="208"/>
      <c r="D28" s="208"/>
      <c r="E28" s="208"/>
      <c r="F28" s="208"/>
      <c r="G28" s="209"/>
      <c r="H28" s="109"/>
      <c r="I28" s="110"/>
      <c r="J28" s="111"/>
      <c r="K28" s="29"/>
      <c r="L28" s="70"/>
      <c r="M28" s="52"/>
    </row>
    <row r="29" spans="1:13" s="41" customFormat="1" ht="81.599999999999994" customHeight="1">
      <c r="A29" s="5" t="s">
        <v>32</v>
      </c>
      <c r="B29" s="207" t="s">
        <v>31</v>
      </c>
      <c r="C29" s="208"/>
      <c r="D29" s="208"/>
      <c r="E29" s="208"/>
      <c r="F29" s="208"/>
      <c r="G29" s="209"/>
      <c r="H29" s="139"/>
      <c r="I29" s="140"/>
      <c r="J29" s="141"/>
      <c r="K29" s="29"/>
      <c r="L29" s="74"/>
      <c r="M29" s="52"/>
    </row>
    <row r="30" spans="1:13" s="41" customFormat="1" ht="81.599999999999994" customHeight="1">
      <c r="A30" s="5" t="s">
        <v>131</v>
      </c>
      <c r="B30" s="65" t="s">
        <v>132</v>
      </c>
      <c r="C30" s="71" t="s">
        <v>133</v>
      </c>
      <c r="D30" s="71" t="s">
        <v>134</v>
      </c>
      <c r="E30" s="84" t="s">
        <v>136</v>
      </c>
      <c r="F30" s="72" t="s">
        <v>135</v>
      </c>
      <c r="G30" s="72" t="s">
        <v>137</v>
      </c>
      <c r="H30" s="142"/>
      <c r="I30" s="143"/>
      <c r="J30" s="144"/>
      <c r="K30" s="62"/>
      <c r="L30" s="61"/>
      <c r="M30" s="63"/>
    </row>
    <row r="31" spans="1:13" s="41" customFormat="1" ht="83.4" customHeight="1">
      <c r="A31" s="5" t="s">
        <v>29</v>
      </c>
      <c r="B31" s="66" t="s">
        <v>140</v>
      </c>
      <c r="C31" s="5" t="s">
        <v>141</v>
      </c>
      <c r="D31" s="5" t="s">
        <v>143</v>
      </c>
      <c r="E31" s="60" t="s">
        <v>142</v>
      </c>
      <c r="F31" s="5" t="s">
        <v>142</v>
      </c>
      <c r="G31" s="5" t="s">
        <v>144</v>
      </c>
      <c r="H31" s="101"/>
      <c r="I31" s="102"/>
      <c r="J31" s="103"/>
      <c r="K31" s="29"/>
      <c r="L31" s="68"/>
      <c r="M31" s="52"/>
    </row>
    <row r="32" spans="1:13" s="41" customFormat="1" ht="40.049999999999997" customHeight="1">
      <c r="A32" s="5" t="s">
        <v>28</v>
      </c>
      <c r="B32" s="195">
        <v>125</v>
      </c>
      <c r="C32" s="196"/>
      <c r="D32" s="196"/>
      <c r="E32" s="196"/>
      <c r="F32" s="196"/>
      <c r="G32" s="197"/>
      <c r="H32" s="101"/>
      <c r="I32" s="102"/>
      <c r="J32" s="103"/>
      <c r="K32" s="29"/>
      <c r="L32" s="68"/>
      <c r="M32" s="52"/>
    </row>
    <row r="33" spans="1:13" s="41" customFormat="1" ht="40.049999999999997" customHeight="1">
      <c r="A33" s="5" t="s">
        <v>25</v>
      </c>
      <c r="B33" s="195">
        <v>25</v>
      </c>
      <c r="C33" s="196"/>
      <c r="D33" s="196"/>
      <c r="E33" s="196"/>
      <c r="F33" s="196"/>
      <c r="G33" s="197"/>
      <c r="H33" s="101"/>
      <c r="I33" s="102"/>
      <c r="J33" s="103"/>
      <c r="K33" s="29"/>
      <c r="L33" s="68"/>
      <c r="M33" s="52"/>
    </row>
    <row r="34" spans="1:13" s="41" customFormat="1" ht="156.6" customHeight="1">
      <c r="A34" s="5" t="s">
        <v>27</v>
      </c>
      <c r="B34" s="66" t="s">
        <v>67</v>
      </c>
      <c r="C34" s="5" t="s">
        <v>67</v>
      </c>
      <c r="D34" s="5" t="s">
        <v>67</v>
      </c>
      <c r="E34" s="60" t="s">
        <v>138</v>
      </c>
      <c r="F34" s="85" t="s">
        <v>139</v>
      </c>
      <c r="G34" s="5" t="s">
        <v>67</v>
      </c>
      <c r="H34" s="101"/>
      <c r="I34" s="102"/>
      <c r="J34" s="103"/>
      <c r="K34" s="29"/>
      <c r="L34" s="68"/>
      <c r="M34" s="52"/>
    </row>
    <row r="35" spans="1:13" s="41" customFormat="1" ht="40.049999999999997" customHeight="1">
      <c r="A35" s="5" t="s">
        <v>26</v>
      </c>
      <c r="B35" s="65">
        <v>30</v>
      </c>
      <c r="C35" s="71">
        <v>30</v>
      </c>
      <c r="D35" s="71">
        <v>30</v>
      </c>
      <c r="E35" s="84">
        <v>110</v>
      </c>
      <c r="F35" s="72">
        <v>110</v>
      </c>
      <c r="G35" s="72">
        <v>30</v>
      </c>
      <c r="H35" s="101"/>
      <c r="I35" s="102"/>
      <c r="J35" s="103"/>
      <c r="K35" s="29"/>
      <c r="L35" s="68"/>
      <c r="M35" s="52"/>
    </row>
    <row r="36" spans="1:13" s="41" customFormat="1" ht="40.049999999999997" customHeight="1">
      <c r="A36" s="5" t="s">
        <v>25</v>
      </c>
      <c r="B36" s="65">
        <v>1.2</v>
      </c>
      <c r="C36" s="71">
        <v>1.2</v>
      </c>
      <c r="D36" s="71">
        <v>1.2</v>
      </c>
      <c r="E36" s="84">
        <v>15</v>
      </c>
      <c r="F36" s="72">
        <v>15</v>
      </c>
      <c r="G36" s="72">
        <v>1.2</v>
      </c>
      <c r="H36" s="101"/>
      <c r="I36" s="102"/>
      <c r="J36" s="103"/>
      <c r="K36" s="29"/>
      <c r="L36" s="68"/>
      <c r="M36" s="52"/>
    </row>
    <row r="37" spans="1:13" s="41" customFormat="1" ht="40.049999999999997" customHeight="1">
      <c r="A37" s="5" t="s">
        <v>24</v>
      </c>
      <c r="B37" s="195">
        <v>50</v>
      </c>
      <c r="C37" s="196"/>
      <c r="D37" s="196"/>
      <c r="E37" s="196"/>
      <c r="F37" s="196"/>
      <c r="G37" s="197"/>
      <c r="H37" s="101"/>
      <c r="I37" s="102"/>
      <c r="J37" s="103"/>
      <c r="K37" s="29"/>
      <c r="L37" s="68"/>
      <c r="M37" s="52"/>
    </row>
    <row r="38" spans="1:13" s="41" customFormat="1" ht="68.400000000000006" customHeight="1">
      <c r="A38" s="5" t="s">
        <v>196</v>
      </c>
      <c r="B38" s="65" t="s">
        <v>125</v>
      </c>
      <c r="C38" s="71" t="s">
        <v>125</v>
      </c>
      <c r="D38" s="71"/>
      <c r="E38" s="71"/>
      <c r="F38" s="71"/>
      <c r="G38" s="73"/>
      <c r="H38" s="101"/>
      <c r="I38" s="102"/>
      <c r="J38" s="103"/>
      <c r="K38" s="29"/>
      <c r="L38" s="68"/>
      <c r="M38" s="52"/>
    </row>
    <row r="39" spans="1:13" s="41" customFormat="1" ht="40.049999999999997" customHeight="1">
      <c r="A39" s="5" t="s">
        <v>197</v>
      </c>
      <c r="B39" s="65" t="s">
        <v>126</v>
      </c>
      <c r="C39" s="71" t="s">
        <v>126</v>
      </c>
      <c r="D39" s="71"/>
      <c r="E39" s="71"/>
      <c r="F39" s="71"/>
      <c r="G39" s="73"/>
      <c r="H39" s="101"/>
      <c r="I39" s="102"/>
      <c r="J39" s="103"/>
      <c r="K39" s="29"/>
      <c r="L39" s="68"/>
      <c r="M39" s="52"/>
    </row>
    <row r="40" spans="1:13" s="41" customFormat="1" ht="40.049999999999997" customHeight="1">
      <c r="A40" s="5" t="s">
        <v>198</v>
      </c>
      <c r="B40" s="65" t="s">
        <v>125</v>
      </c>
      <c r="C40" s="71" t="s">
        <v>125</v>
      </c>
      <c r="D40" s="71" t="s">
        <v>125</v>
      </c>
      <c r="E40" s="84" t="s">
        <v>125</v>
      </c>
      <c r="F40" s="71"/>
      <c r="G40" s="71" t="s">
        <v>125</v>
      </c>
      <c r="H40" s="101"/>
      <c r="I40" s="102"/>
      <c r="J40" s="103"/>
      <c r="K40" s="29"/>
      <c r="L40" s="68"/>
      <c r="M40" s="52"/>
    </row>
    <row r="41" spans="1:13" s="41" customFormat="1" ht="40.049999999999997" customHeight="1">
      <c r="A41" s="5" t="s">
        <v>199</v>
      </c>
      <c r="B41" s="195" t="s">
        <v>126</v>
      </c>
      <c r="C41" s="196"/>
      <c r="D41" s="196"/>
      <c r="E41" s="196"/>
      <c r="F41" s="196"/>
      <c r="G41" s="197"/>
      <c r="H41" s="101"/>
      <c r="I41" s="102"/>
      <c r="J41" s="103"/>
      <c r="K41" s="29"/>
      <c r="L41" s="68"/>
      <c r="M41" s="52"/>
    </row>
    <row r="42" spans="1:13" s="41" customFormat="1" ht="76.2" customHeight="1">
      <c r="A42" s="5" t="s">
        <v>23</v>
      </c>
      <c r="B42" s="116" t="s">
        <v>51</v>
      </c>
      <c r="C42" s="117"/>
      <c r="D42" s="117"/>
      <c r="E42" s="117"/>
      <c r="F42" s="117"/>
      <c r="G42" s="118"/>
      <c r="H42" s="101"/>
      <c r="I42" s="102"/>
      <c r="J42" s="103"/>
      <c r="K42" s="29"/>
      <c r="L42" s="68"/>
      <c r="M42" s="52"/>
    </row>
    <row r="43" spans="1:13" s="41" customFormat="1" ht="55.2" customHeight="1">
      <c r="A43" s="5" t="s">
        <v>30</v>
      </c>
      <c r="B43" s="116" t="s">
        <v>69</v>
      </c>
      <c r="C43" s="117"/>
      <c r="D43" s="117"/>
      <c r="E43" s="117"/>
      <c r="F43" s="117"/>
      <c r="G43" s="118"/>
      <c r="H43" s="112"/>
      <c r="I43" s="113"/>
      <c r="J43" s="114"/>
      <c r="K43" s="29"/>
      <c r="L43" s="6"/>
      <c r="M43" s="75"/>
    </row>
    <row r="44" spans="1:13" s="41" customFormat="1" ht="54" customHeight="1">
      <c r="A44" s="51" t="s">
        <v>22</v>
      </c>
      <c r="B44" s="198" t="s">
        <v>70</v>
      </c>
      <c r="C44" s="199"/>
      <c r="D44" s="199"/>
      <c r="E44" s="199"/>
      <c r="F44" s="199"/>
      <c r="G44" s="200"/>
      <c r="H44" s="101"/>
      <c r="I44" s="102"/>
      <c r="J44" s="103"/>
      <c r="K44" s="29"/>
      <c r="L44" s="54"/>
      <c r="M44" s="75"/>
    </row>
    <row r="45" spans="1:13" s="48" customFormat="1" ht="40.049999999999997" customHeight="1">
      <c r="A45" s="210" t="s">
        <v>119</v>
      </c>
      <c r="B45" s="211"/>
      <c r="C45" s="211"/>
      <c r="D45" s="211"/>
      <c r="E45" s="211"/>
      <c r="F45" s="211"/>
      <c r="G45" s="212"/>
      <c r="H45" s="138"/>
      <c r="I45" s="138"/>
      <c r="J45" s="138"/>
      <c r="K45" s="138"/>
      <c r="L45" s="138"/>
      <c r="M45" s="138"/>
    </row>
    <row r="46" spans="1:13" s="48" customFormat="1" ht="40.049999999999997" customHeight="1">
      <c r="A46" s="104" t="s">
        <v>21</v>
      </c>
      <c r="B46" s="201" t="s">
        <v>178</v>
      </c>
      <c r="C46" s="202"/>
      <c r="D46" s="202"/>
      <c r="E46" s="202"/>
      <c r="F46" s="202"/>
      <c r="G46" s="203"/>
      <c r="H46" s="145" t="s">
        <v>61</v>
      </c>
      <c r="I46" s="145"/>
      <c r="J46" s="35" t="s">
        <v>56</v>
      </c>
      <c r="K46" s="95"/>
      <c r="L46" s="97"/>
      <c r="M46" s="99"/>
    </row>
    <row r="47" spans="1:13" s="48" customFormat="1" ht="181.8" customHeight="1">
      <c r="A47" s="105"/>
      <c r="B47" s="204"/>
      <c r="C47" s="205"/>
      <c r="D47" s="205"/>
      <c r="E47" s="205"/>
      <c r="F47" s="205"/>
      <c r="G47" s="206"/>
      <c r="H47" s="188"/>
      <c r="I47" s="188"/>
      <c r="J47" s="42"/>
      <c r="K47" s="96"/>
      <c r="L47" s="98"/>
      <c r="M47" s="100"/>
    </row>
    <row r="48" spans="1:13" s="41" customFormat="1" ht="40.049999999999997" customHeight="1">
      <c r="A48" s="230" t="s">
        <v>146</v>
      </c>
      <c r="B48" s="231"/>
      <c r="C48" s="231"/>
      <c r="D48" s="231"/>
      <c r="E48" s="231"/>
      <c r="F48" s="231"/>
      <c r="G48" s="232"/>
      <c r="H48" s="137"/>
      <c r="I48" s="137"/>
      <c r="J48" s="137"/>
      <c r="K48" s="137"/>
      <c r="L48" s="137"/>
      <c r="M48" s="137"/>
    </row>
    <row r="49" spans="1:13" s="41" customFormat="1" ht="84.6" customHeight="1">
      <c r="A49" s="71" t="s">
        <v>72</v>
      </c>
      <c r="B49" s="207" t="s">
        <v>71</v>
      </c>
      <c r="C49" s="208"/>
      <c r="D49" s="208"/>
      <c r="E49" s="208"/>
      <c r="F49" s="208"/>
      <c r="G49" s="209"/>
      <c r="H49" s="101"/>
      <c r="I49" s="102"/>
      <c r="J49" s="103"/>
      <c r="K49" s="29"/>
      <c r="L49" s="68"/>
      <c r="M49" s="52"/>
    </row>
    <row r="50" spans="1:13" s="41" customFormat="1" ht="104.4" customHeight="1">
      <c r="A50" s="71" t="s">
        <v>73</v>
      </c>
      <c r="B50" s="218" t="s">
        <v>75</v>
      </c>
      <c r="C50" s="219"/>
      <c r="D50" s="219"/>
      <c r="E50" s="219"/>
      <c r="F50" s="219"/>
      <c r="G50" s="220"/>
      <c r="H50" s="101"/>
      <c r="I50" s="102"/>
      <c r="J50" s="103"/>
      <c r="K50" s="29"/>
      <c r="L50" s="68"/>
      <c r="M50" s="52"/>
    </row>
    <row r="51" spans="1:13" s="41" customFormat="1" ht="60" customHeight="1">
      <c r="A51" s="71" t="s">
        <v>74</v>
      </c>
      <c r="B51" s="207" t="s">
        <v>20</v>
      </c>
      <c r="C51" s="208"/>
      <c r="D51" s="208"/>
      <c r="E51" s="208"/>
      <c r="F51" s="208"/>
      <c r="G51" s="209"/>
      <c r="H51" s="101"/>
      <c r="I51" s="102"/>
      <c r="J51" s="103"/>
      <c r="K51" s="29"/>
      <c r="L51" s="68"/>
      <c r="M51" s="52"/>
    </row>
    <row r="52" spans="1:13" s="41" customFormat="1" ht="40.049999999999997" customHeight="1">
      <c r="A52" s="230" t="s">
        <v>147</v>
      </c>
      <c r="B52" s="231"/>
      <c r="C52" s="231"/>
      <c r="D52" s="231"/>
      <c r="E52" s="231"/>
      <c r="F52" s="231"/>
      <c r="G52" s="232"/>
      <c r="H52" s="137"/>
      <c r="I52" s="137"/>
      <c r="J52" s="137"/>
      <c r="K52" s="137"/>
      <c r="L52" s="137"/>
      <c r="M52" s="137"/>
    </row>
    <row r="53" spans="1:13" s="41" customFormat="1" ht="81.599999999999994" customHeight="1">
      <c r="A53" s="183" t="s">
        <v>120</v>
      </c>
      <c r="B53" s="227" t="s">
        <v>19</v>
      </c>
      <c r="C53" s="228"/>
      <c r="D53" s="228"/>
      <c r="E53" s="228"/>
      <c r="F53" s="228"/>
      <c r="G53" s="229"/>
      <c r="H53" s="131"/>
      <c r="I53" s="132"/>
      <c r="J53" s="133"/>
      <c r="K53" s="123"/>
      <c r="L53" s="126"/>
      <c r="M53" s="119"/>
    </row>
    <row r="54" spans="1:13" s="41" customFormat="1" ht="40.049999999999997" customHeight="1">
      <c r="A54" s="183"/>
      <c r="B54" s="221" t="s">
        <v>18</v>
      </c>
      <c r="C54" s="222"/>
      <c r="D54" s="223"/>
      <c r="E54" s="244" t="s">
        <v>17</v>
      </c>
      <c r="F54" s="244"/>
      <c r="G54" s="244"/>
      <c r="H54" s="160"/>
      <c r="I54" s="161"/>
      <c r="J54" s="162"/>
      <c r="K54" s="124"/>
      <c r="L54" s="127"/>
      <c r="M54" s="120"/>
    </row>
    <row r="55" spans="1:13" s="41" customFormat="1" ht="40.049999999999997" customHeight="1">
      <c r="A55" s="183"/>
      <c r="B55" s="198">
        <v>50</v>
      </c>
      <c r="C55" s="199"/>
      <c r="D55" s="200"/>
      <c r="E55" s="245">
        <v>48</v>
      </c>
      <c r="F55" s="245"/>
      <c r="G55" s="245"/>
      <c r="H55" s="160"/>
      <c r="I55" s="161"/>
      <c r="J55" s="162"/>
      <c r="K55" s="124"/>
      <c r="L55" s="127"/>
      <c r="M55" s="120"/>
    </row>
    <row r="56" spans="1:13" s="41" customFormat="1" ht="40.049999999999997" customHeight="1">
      <c r="A56" s="183"/>
      <c r="B56" s="116">
        <v>100</v>
      </c>
      <c r="C56" s="117"/>
      <c r="D56" s="118"/>
      <c r="E56" s="115">
        <v>51</v>
      </c>
      <c r="F56" s="115"/>
      <c r="G56" s="115"/>
      <c r="H56" s="160"/>
      <c r="I56" s="161"/>
      <c r="J56" s="162"/>
      <c r="K56" s="124"/>
      <c r="L56" s="127"/>
      <c r="M56" s="120"/>
    </row>
    <row r="57" spans="1:13" s="41" customFormat="1" ht="40.049999999999997" customHeight="1">
      <c r="A57" s="183"/>
      <c r="B57" s="224">
        <v>150</v>
      </c>
      <c r="C57" s="225"/>
      <c r="D57" s="226"/>
      <c r="E57" s="184">
        <v>55</v>
      </c>
      <c r="F57" s="184"/>
      <c r="G57" s="184"/>
      <c r="H57" s="160"/>
      <c r="I57" s="161"/>
      <c r="J57" s="162"/>
      <c r="K57" s="124"/>
      <c r="L57" s="127"/>
      <c r="M57" s="120"/>
    </row>
    <row r="58" spans="1:13" s="41" customFormat="1" ht="40.049999999999997" customHeight="1">
      <c r="A58" s="183"/>
      <c r="B58" s="116">
        <v>200</v>
      </c>
      <c r="C58" s="117"/>
      <c r="D58" s="118"/>
      <c r="E58" s="115">
        <v>55</v>
      </c>
      <c r="F58" s="115"/>
      <c r="G58" s="115"/>
      <c r="H58" s="160"/>
      <c r="I58" s="161"/>
      <c r="J58" s="162"/>
      <c r="K58" s="124"/>
      <c r="L58" s="127"/>
      <c r="M58" s="120"/>
    </row>
    <row r="59" spans="1:13" s="41" customFormat="1" ht="40.049999999999997" customHeight="1">
      <c r="A59" s="183"/>
      <c r="B59" s="116">
        <v>300</v>
      </c>
      <c r="C59" s="117"/>
      <c r="D59" s="118"/>
      <c r="E59" s="115">
        <v>56</v>
      </c>
      <c r="F59" s="115"/>
      <c r="G59" s="115"/>
      <c r="H59" s="160"/>
      <c r="I59" s="161"/>
      <c r="J59" s="162"/>
      <c r="K59" s="124"/>
      <c r="L59" s="127"/>
      <c r="M59" s="120"/>
    </row>
    <row r="60" spans="1:13" s="41" customFormat="1" ht="40.049999999999997" customHeight="1">
      <c r="A60" s="183"/>
      <c r="B60" s="116">
        <v>500</v>
      </c>
      <c r="C60" s="117"/>
      <c r="D60" s="118"/>
      <c r="E60" s="115">
        <v>56</v>
      </c>
      <c r="F60" s="115"/>
      <c r="G60" s="115"/>
      <c r="H60" s="160"/>
      <c r="I60" s="161"/>
      <c r="J60" s="162"/>
      <c r="K60" s="124"/>
      <c r="L60" s="127"/>
      <c r="M60" s="120"/>
    </row>
    <row r="61" spans="1:13" s="41" customFormat="1" ht="40.049999999999997" customHeight="1">
      <c r="A61" s="183"/>
      <c r="B61" s="116">
        <v>750</v>
      </c>
      <c r="C61" s="117"/>
      <c r="D61" s="118"/>
      <c r="E61" s="115">
        <v>57</v>
      </c>
      <c r="F61" s="115"/>
      <c r="G61" s="115"/>
      <c r="H61" s="160"/>
      <c r="I61" s="161"/>
      <c r="J61" s="162"/>
      <c r="K61" s="124"/>
      <c r="L61" s="127"/>
      <c r="M61" s="120"/>
    </row>
    <row r="62" spans="1:13" s="41" customFormat="1" ht="39.6" customHeight="1">
      <c r="A62" s="183"/>
      <c r="B62" s="116">
        <v>1000</v>
      </c>
      <c r="C62" s="117"/>
      <c r="D62" s="118"/>
      <c r="E62" s="115">
        <v>58</v>
      </c>
      <c r="F62" s="115"/>
      <c r="G62" s="115"/>
      <c r="H62" s="160"/>
      <c r="I62" s="161"/>
      <c r="J62" s="162"/>
      <c r="K62" s="124"/>
      <c r="L62" s="127"/>
      <c r="M62" s="120"/>
    </row>
    <row r="63" spans="1:13" s="41" customFormat="1" ht="40.049999999999997" customHeight="1">
      <c r="A63" s="183"/>
      <c r="B63" s="116">
        <v>1500</v>
      </c>
      <c r="C63" s="117"/>
      <c r="D63" s="118"/>
      <c r="E63" s="115">
        <v>60</v>
      </c>
      <c r="F63" s="115"/>
      <c r="G63" s="115"/>
      <c r="H63" s="160"/>
      <c r="I63" s="161"/>
      <c r="J63" s="162"/>
      <c r="K63" s="124"/>
      <c r="L63" s="127"/>
      <c r="M63" s="120"/>
    </row>
    <row r="64" spans="1:13" s="41" customFormat="1" ht="40.049999999999997" customHeight="1">
      <c r="A64" s="183"/>
      <c r="B64" s="195">
        <v>2000</v>
      </c>
      <c r="C64" s="196"/>
      <c r="D64" s="197"/>
      <c r="E64" s="246">
        <v>61</v>
      </c>
      <c r="F64" s="246"/>
      <c r="G64" s="246"/>
      <c r="H64" s="160"/>
      <c r="I64" s="161"/>
      <c r="J64" s="162"/>
      <c r="K64" s="124"/>
      <c r="L64" s="127"/>
      <c r="M64" s="120"/>
    </row>
    <row r="65" spans="1:13" s="41" customFormat="1" ht="40.049999999999997" customHeight="1">
      <c r="A65" s="183"/>
      <c r="B65" s="116">
        <v>2500</v>
      </c>
      <c r="C65" s="117"/>
      <c r="D65" s="118"/>
      <c r="E65" s="115">
        <v>62</v>
      </c>
      <c r="F65" s="115"/>
      <c r="G65" s="115"/>
      <c r="H65" s="160"/>
      <c r="I65" s="161"/>
      <c r="J65" s="162"/>
      <c r="K65" s="124"/>
      <c r="L65" s="127"/>
      <c r="M65" s="120"/>
    </row>
    <row r="66" spans="1:13" s="41" customFormat="1" ht="40.049999999999997" customHeight="1">
      <c r="A66" s="183"/>
      <c r="B66" s="116">
        <v>3000</v>
      </c>
      <c r="C66" s="117"/>
      <c r="D66" s="118"/>
      <c r="E66" s="115">
        <v>63</v>
      </c>
      <c r="F66" s="115"/>
      <c r="G66" s="115"/>
      <c r="H66" s="160"/>
      <c r="I66" s="161"/>
      <c r="J66" s="162"/>
      <c r="K66" s="124"/>
      <c r="L66" s="127"/>
      <c r="M66" s="120"/>
    </row>
    <row r="67" spans="1:13" s="41" customFormat="1" ht="40.049999999999997" customHeight="1">
      <c r="A67" s="183"/>
      <c r="B67" s="116">
        <v>5000</v>
      </c>
      <c r="C67" s="117"/>
      <c r="D67" s="118"/>
      <c r="E67" s="115">
        <v>63</v>
      </c>
      <c r="F67" s="115"/>
      <c r="G67" s="115"/>
      <c r="H67" s="134"/>
      <c r="I67" s="135"/>
      <c r="J67" s="136"/>
      <c r="K67" s="125"/>
      <c r="L67" s="128"/>
      <c r="M67" s="121"/>
    </row>
    <row r="68" spans="1:13" s="41" customFormat="1" ht="40.049999999999997" customHeight="1">
      <c r="A68" s="230" t="s">
        <v>148</v>
      </c>
      <c r="B68" s="231"/>
      <c r="C68" s="231"/>
      <c r="D68" s="231"/>
      <c r="E68" s="231"/>
      <c r="F68" s="231"/>
      <c r="G68" s="232"/>
      <c r="H68" s="137"/>
      <c r="I68" s="137"/>
      <c r="J68" s="137"/>
      <c r="K68" s="137"/>
      <c r="L68" s="137"/>
      <c r="M68" s="137"/>
    </row>
    <row r="69" spans="1:13" s="41" customFormat="1" ht="40.049999999999997" customHeight="1">
      <c r="A69" s="233" t="s">
        <v>16</v>
      </c>
      <c r="B69" s="234"/>
      <c r="C69" s="234"/>
      <c r="D69" s="234"/>
      <c r="E69" s="234"/>
      <c r="F69" s="234"/>
      <c r="G69" s="235"/>
      <c r="H69" s="101"/>
      <c r="I69" s="102"/>
      <c r="J69" s="103"/>
      <c r="K69" s="29"/>
      <c r="L69" s="68"/>
      <c r="M69" s="76"/>
    </row>
    <row r="70" spans="1:13" s="41" customFormat="1" ht="40.049999999999997" customHeight="1">
      <c r="A70" s="115" t="s">
        <v>77</v>
      </c>
      <c r="B70" s="236" t="s">
        <v>149</v>
      </c>
      <c r="C70" s="237"/>
      <c r="D70" s="237"/>
      <c r="E70" s="237"/>
      <c r="F70" s="237"/>
      <c r="G70" s="238"/>
      <c r="H70" s="77" t="s">
        <v>63</v>
      </c>
      <c r="I70" s="77" t="s">
        <v>65</v>
      </c>
      <c r="J70" s="9" t="s">
        <v>64</v>
      </c>
      <c r="K70" s="91"/>
      <c r="L70" s="93"/>
      <c r="M70" s="122"/>
    </row>
    <row r="71" spans="1:13" s="41" customFormat="1" ht="40.049999999999997" customHeight="1">
      <c r="A71" s="115"/>
      <c r="B71" s="239"/>
      <c r="C71" s="240"/>
      <c r="D71" s="240"/>
      <c r="E71" s="240"/>
      <c r="F71" s="240"/>
      <c r="G71" s="241"/>
      <c r="H71" s="55"/>
      <c r="I71" s="55"/>
      <c r="J71" s="56"/>
      <c r="K71" s="92"/>
      <c r="L71" s="94"/>
      <c r="M71" s="122"/>
    </row>
    <row r="72" spans="1:13" s="41" customFormat="1" ht="351.6" customHeight="1">
      <c r="A72" s="71" t="s">
        <v>78</v>
      </c>
      <c r="B72" s="236" t="s">
        <v>76</v>
      </c>
      <c r="C72" s="208"/>
      <c r="D72" s="208"/>
      <c r="E72" s="208"/>
      <c r="F72" s="208"/>
      <c r="G72" s="209"/>
      <c r="H72" s="101"/>
      <c r="I72" s="102"/>
      <c r="J72" s="103"/>
      <c r="K72" s="29"/>
      <c r="L72" s="68"/>
      <c r="M72" s="76"/>
    </row>
    <row r="73" spans="1:13" s="41" customFormat="1" ht="99.6" customHeight="1">
      <c r="A73" s="249" t="s">
        <v>150</v>
      </c>
      <c r="B73" s="87">
        <v>1</v>
      </c>
      <c r="C73" s="242" t="s">
        <v>52</v>
      </c>
      <c r="D73" s="242"/>
      <c r="E73" s="242"/>
      <c r="F73" s="242"/>
      <c r="G73" s="243"/>
      <c r="H73" s="101"/>
      <c r="I73" s="102"/>
      <c r="J73" s="103"/>
      <c r="K73" s="29"/>
      <c r="L73" s="68"/>
      <c r="M73" s="52"/>
    </row>
    <row r="74" spans="1:13" s="41" customFormat="1" ht="53.4" customHeight="1">
      <c r="A74" s="250"/>
      <c r="B74" s="72">
        <v>2</v>
      </c>
      <c r="C74" s="208" t="s">
        <v>79</v>
      </c>
      <c r="D74" s="208"/>
      <c r="E74" s="208"/>
      <c r="F74" s="208"/>
      <c r="G74" s="209"/>
      <c r="H74" s="101"/>
      <c r="I74" s="102"/>
      <c r="J74" s="103"/>
      <c r="K74" s="29"/>
      <c r="L74" s="68"/>
      <c r="M74" s="52"/>
    </row>
    <row r="75" spans="1:13" s="41" customFormat="1" ht="51" customHeight="1">
      <c r="A75" s="250"/>
      <c r="B75" s="72">
        <v>3</v>
      </c>
      <c r="C75" s="208" t="s">
        <v>80</v>
      </c>
      <c r="D75" s="208"/>
      <c r="E75" s="208"/>
      <c r="F75" s="208"/>
      <c r="G75" s="209"/>
      <c r="H75" s="101"/>
      <c r="I75" s="102"/>
      <c r="J75" s="103"/>
      <c r="K75" s="29"/>
      <c r="L75" s="68"/>
      <c r="M75" s="52"/>
    </row>
    <row r="76" spans="1:13" s="41" customFormat="1" ht="90" customHeight="1">
      <c r="A76" s="250"/>
      <c r="B76" s="72">
        <v>4</v>
      </c>
      <c r="C76" s="208" t="s">
        <v>81</v>
      </c>
      <c r="D76" s="208"/>
      <c r="E76" s="208"/>
      <c r="F76" s="208"/>
      <c r="G76" s="209"/>
      <c r="H76" s="101"/>
      <c r="I76" s="102"/>
      <c r="J76" s="103"/>
      <c r="K76" s="29"/>
      <c r="L76" s="68"/>
      <c r="M76" s="52"/>
    </row>
    <row r="77" spans="1:13" s="41" customFormat="1" ht="114.6" customHeight="1">
      <c r="A77" s="250"/>
      <c r="B77" s="72">
        <v>5</v>
      </c>
      <c r="C77" s="208" t="s">
        <v>82</v>
      </c>
      <c r="D77" s="208"/>
      <c r="E77" s="208"/>
      <c r="F77" s="208"/>
      <c r="G77" s="209"/>
      <c r="H77" s="101"/>
      <c r="I77" s="102"/>
      <c r="J77" s="103"/>
      <c r="K77" s="29"/>
      <c r="L77" s="68"/>
      <c r="M77" s="52"/>
    </row>
    <row r="78" spans="1:13" s="41" customFormat="1" ht="104.4" customHeight="1">
      <c r="A78" s="250"/>
      <c r="B78" s="72">
        <v>6</v>
      </c>
      <c r="C78" s="208" t="s">
        <v>83</v>
      </c>
      <c r="D78" s="208"/>
      <c r="E78" s="208"/>
      <c r="F78" s="208"/>
      <c r="G78" s="209"/>
      <c r="H78" s="101"/>
      <c r="I78" s="102"/>
      <c r="J78" s="103"/>
      <c r="K78" s="29"/>
      <c r="L78" s="68"/>
      <c r="M78" s="52"/>
    </row>
    <row r="79" spans="1:13" s="41" customFormat="1" ht="65.400000000000006" customHeight="1">
      <c r="A79" s="250"/>
      <c r="B79" s="72">
        <v>7</v>
      </c>
      <c r="C79" s="208" t="s">
        <v>84</v>
      </c>
      <c r="D79" s="208"/>
      <c r="E79" s="208"/>
      <c r="F79" s="208"/>
      <c r="G79" s="209"/>
      <c r="H79" s="101"/>
      <c r="I79" s="102"/>
      <c r="J79" s="103"/>
      <c r="K79" s="29"/>
      <c r="L79" s="68"/>
      <c r="M79" s="52"/>
    </row>
    <row r="80" spans="1:13" s="41" customFormat="1" ht="60.6" customHeight="1">
      <c r="A80" s="250"/>
      <c r="B80" s="72">
        <v>8</v>
      </c>
      <c r="C80" s="208" t="s">
        <v>85</v>
      </c>
      <c r="D80" s="208"/>
      <c r="E80" s="208"/>
      <c r="F80" s="208"/>
      <c r="G80" s="209"/>
      <c r="H80" s="101"/>
      <c r="I80" s="102"/>
      <c r="J80" s="103"/>
      <c r="K80" s="29"/>
      <c r="L80" s="68"/>
      <c r="M80" s="52"/>
    </row>
    <row r="81" spans="1:13" s="41" customFormat="1" ht="59.4" customHeight="1">
      <c r="A81" s="250"/>
      <c r="B81" s="72">
        <v>9</v>
      </c>
      <c r="C81" s="208" t="s">
        <v>86</v>
      </c>
      <c r="D81" s="208"/>
      <c r="E81" s="208"/>
      <c r="F81" s="208"/>
      <c r="G81" s="209"/>
      <c r="H81" s="101"/>
      <c r="I81" s="102"/>
      <c r="J81" s="103"/>
      <c r="K81" s="29"/>
      <c r="L81" s="68"/>
      <c r="M81" s="52"/>
    </row>
    <row r="82" spans="1:13" s="41" customFormat="1" ht="60.6" customHeight="1">
      <c r="A82" s="250"/>
      <c r="B82" s="72">
        <v>10</v>
      </c>
      <c r="C82" s="208" t="s">
        <v>87</v>
      </c>
      <c r="D82" s="208"/>
      <c r="E82" s="208"/>
      <c r="F82" s="208"/>
      <c r="G82" s="209"/>
      <c r="H82" s="101"/>
      <c r="I82" s="102"/>
      <c r="J82" s="103"/>
      <c r="K82" s="29"/>
      <c r="L82" s="68"/>
      <c r="M82" s="52"/>
    </row>
    <row r="83" spans="1:13" s="41" customFormat="1" ht="67.2" customHeight="1">
      <c r="A83" s="251"/>
      <c r="B83" s="72">
        <v>11</v>
      </c>
      <c r="C83" s="247" t="s">
        <v>88</v>
      </c>
      <c r="D83" s="247"/>
      <c r="E83" s="247"/>
      <c r="F83" s="247"/>
      <c r="G83" s="248"/>
      <c r="H83" s="101"/>
      <c r="I83" s="102"/>
      <c r="J83" s="103"/>
      <c r="K83" s="29"/>
      <c r="L83" s="68"/>
      <c r="M83" s="52"/>
    </row>
    <row r="84" spans="1:13" s="41" customFormat="1" ht="66" customHeight="1">
      <c r="A84" s="249" t="s">
        <v>151</v>
      </c>
      <c r="B84" s="72">
        <v>1</v>
      </c>
      <c r="C84" s="219" t="s">
        <v>89</v>
      </c>
      <c r="D84" s="219"/>
      <c r="E84" s="219"/>
      <c r="F84" s="219"/>
      <c r="G84" s="220"/>
      <c r="H84" s="101"/>
      <c r="I84" s="102"/>
      <c r="J84" s="103"/>
      <c r="K84" s="29"/>
      <c r="L84" s="68"/>
      <c r="M84" s="52"/>
    </row>
    <row r="85" spans="1:13" s="41" customFormat="1" ht="134.4" customHeight="1">
      <c r="A85" s="251"/>
      <c r="B85" s="72">
        <v>2</v>
      </c>
      <c r="C85" s="208" t="s">
        <v>90</v>
      </c>
      <c r="D85" s="208"/>
      <c r="E85" s="208"/>
      <c r="F85" s="208"/>
      <c r="G85" s="209"/>
      <c r="H85" s="101"/>
      <c r="I85" s="102"/>
      <c r="J85" s="103"/>
      <c r="K85" s="29"/>
      <c r="L85" s="68"/>
      <c r="M85" s="52"/>
    </row>
    <row r="86" spans="1:13" s="41" customFormat="1" ht="99.6" customHeight="1">
      <c r="A86" s="249" t="s">
        <v>152</v>
      </c>
      <c r="B86" s="59">
        <v>1</v>
      </c>
      <c r="C86" s="208" t="s">
        <v>15</v>
      </c>
      <c r="D86" s="208"/>
      <c r="E86" s="208"/>
      <c r="F86" s="208"/>
      <c r="G86" s="209"/>
      <c r="H86" s="101"/>
      <c r="I86" s="102"/>
      <c r="J86" s="103"/>
      <c r="K86" s="29"/>
      <c r="L86" s="68"/>
      <c r="M86" s="52"/>
    </row>
    <row r="87" spans="1:13" s="41" customFormat="1" ht="63.6" customHeight="1">
      <c r="A87" s="251"/>
      <c r="B87" s="59">
        <v>2</v>
      </c>
      <c r="C87" s="208" t="s">
        <v>91</v>
      </c>
      <c r="D87" s="208"/>
      <c r="E87" s="208"/>
      <c r="F87" s="208"/>
      <c r="G87" s="209"/>
      <c r="H87" s="101"/>
      <c r="I87" s="102"/>
      <c r="J87" s="103"/>
      <c r="K87" s="29"/>
      <c r="L87" s="68"/>
      <c r="M87" s="52"/>
    </row>
    <row r="88" spans="1:13" s="41" customFormat="1" ht="395.4" customHeight="1">
      <c r="A88" s="71" t="s">
        <v>153</v>
      </c>
      <c r="B88" s="207" t="s">
        <v>92</v>
      </c>
      <c r="C88" s="208"/>
      <c r="D88" s="208"/>
      <c r="E88" s="208"/>
      <c r="F88" s="208"/>
      <c r="G88" s="209"/>
      <c r="H88" s="101"/>
      <c r="I88" s="102"/>
      <c r="J88" s="103"/>
      <c r="K88" s="29"/>
      <c r="L88" s="68"/>
      <c r="M88" s="52"/>
    </row>
    <row r="89" spans="1:13" s="41" customFormat="1" ht="123.6" customHeight="1">
      <c r="A89" s="252" t="s">
        <v>154</v>
      </c>
      <c r="B89" s="255" t="s">
        <v>53</v>
      </c>
      <c r="C89" s="242"/>
      <c r="D89" s="242"/>
      <c r="E89" s="242"/>
      <c r="F89" s="242"/>
      <c r="G89" s="243"/>
      <c r="H89" s="101"/>
      <c r="I89" s="102"/>
      <c r="J89" s="103"/>
      <c r="K89" s="29"/>
      <c r="L89" s="68"/>
      <c r="M89" s="52"/>
    </row>
    <row r="90" spans="1:13" s="41" customFormat="1" ht="252" customHeight="1">
      <c r="A90" s="253"/>
      <c r="B90" s="71" t="s">
        <v>93</v>
      </c>
      <c r="C90" s="207" t="s">
        <v>162</v>
      </c>
      <c r="D90" s="208"/>
      <c r="E90" s="208"/>
      <c r="F90" s="208"/>
      <c r="G90" s="209"/>
      <c r="H90" s="101"/>
      <c r="I90" s="102"/>
      <c r="J90" s="103"/>
      <c r="K90" s="29"/>
      <c r="L90" s="68"/>
      <c r="M90" s="52"/>
    </row>
    <row r="91" spans="1:13" s="41" customFormat="1" ht="252" customHeight="1">
      <c r="A91" s="253"/>
      <c r="B91" s="256" t="s">
        <v>94</v>
      </c>
      <c r="C91" s="236" t="s">
        <v>127</v>
      </c>
      <c r="D91" s="237"/>
      <c r="E91" s="237"/>
      <c r="F91" s="237"/>
      <c r="G91" s="238"/>
      <c r="H91" s="131"/>
      <c r="I91" s="132"/>
      <c r="J91" s="133"/>
      <c r="K91" s="91"/>
      <c r="L91" s="123"/>
      <c r="M91" s="129"/>
    </row>
    <row r="92" spans="1:13" s="41" customFormat="1" ht="322.8" customHeight="1">
      <c r="A92" s="253"/>
      <c r="B92" s="257"/>
      <c r="C92" s="239"/>
      <c r="D92" s="240"/>
      <c r="E92" s="240"/>
      <c r="F92" s="240"/>
      <c r="G92" s="241"/>
      <c r="H92" s="134"/>
      <c r="I92" s="135"/>
      <c r="J92" s="136"/>
      <c r="K92" s="92"/>
      <c r="L92" s="125"/>
      <c r="M92" s="130"/>
    </row>
    <row r="93" spans="1:13" s="41" customFormat="1" ht="85.2" customHeight="1">
      <c r="A93" s="254"/>
      <c r="B93" s="18" t="s">
        <v>95</v>
      </c>
      <c r="C93" s="207" t="s">
        <v>96</v>
      </c>
      <c r="D93" s="208"/>
      <c r="E93" s="208"/>
      <c r="F93" s="208"/>
      <c r="G93" s="209"/>
      <c r="H93" s="101"/>
      <c r="I93" s="102"/>
      <c r="J93" s="103"/>
      <c r="K93" s="29"/>
      <c r="L93" s="68"/>
      <c r="M93" s="52"/>
    </row>
    <row r="94" spans="1:13" s="41" customFormat="1" ht="336" customHeight="1">
      <c r="A94" s="249" t="s">
        <v>157</v>
      </c>
      <c r="B94" s="17" t="s">
        <v>97</v>
      </c>
      <c r="C94" s="207" t="s">
        <v>14</v>
      </c>
      <c r="D94" s="208"/>
      <c r="E94" s="208"/>
      <c r="F94" s="208"/>
      <c r="G94" s="209"/>
      <c r="H94" s="101"/>
      <c r="I94" s="102"/>
      <c r="J94" s="103"/>
      <c r="K94" s="29"/>
      <c r="L94" s="68"/>
      <c r="M94" s="52"/>
    </row>
    <row r="95" spans="1:13" s="50" customFormat="1" ht="183.6" customHeight="1">
      <c r="A95" s="250"/>
      <c r="B95" s="186" t="s">
        <v>156</v>
      </c>
      <c r="C95" s="60" t="s">
        <v>98</v>
      </c>
      <c r="D95" s="255" t="s">
        <v>99</v>
      </c>
      <c r="E95" s="242"/>
      <c r="F95" s="242"/>
      <c r="G95" s="243"/>
      <c r="H95" s="106"/>
      <c r="I95" s="107"/>
      <c r="J95" s="108"/>
      <c r="K95" s="29"/>
      <c r="L95" s="69"/>
      <c r="M95" s="58"/>
    </row>
    <row r="96" spans="1:13" s="41" customFormat="1" ht="195" customHeight="1">
      <c r="A96" s="250"/>
      <c r="B96" s="187"/>
      <c r="C96" s="5" t="s">
        <v>100</v>
      </c>
      <c r="D96" s="207" t="s">
        <v>101</v>
      </c>
      <c r="E96" s="208"/>
      <c r="F96" s="208"/>
      <c r="G96" s="209"/>
      <c r="H96" s="101"/>
      <c r="I96" s="102"/>
      <c r="J96" s="103"/>
      <c r="K96" s="29"/>
      <c r="L96" s="68"/>
      <c r="M96" s="52"/>
    </row>
    <row r="97" spans="1:13" s="41" customFormat="1" ht="286.2" customHeight="1">
      <c r="A97" s="250"/>
      <c r="B97" s="187"/>
      <c r="C97" s="5" t="s">
        <v>102</v>
      </c>
      <c r="D97" s="207" t="s">
        <v>54</v>
      </c>
      <c r="E97" s="208"/>
      <c r="F97" s="208"/>
      <c r="G97" s="209"/>
      <c r="H97" s="101"/>
      <c r="I97" s="102"/>
      <c r="J97" s="103"/>
      <c r="K97" s="29"/>
      <c r="L97" s="68"/>
      <c r="M97" s="52"/>
    </row>
    <row r="98" spans="1:13" s="41" customFormat="1" ht="86.4" customHeight="1">
      <c r="A98" s="250"/>
      <c r="B98" s="187"/>
      <c r="C98" s="5" t="s">
        <v>103</v>
      </c>
      <c r="D98" s="207" t="s">
        <v>13</v>
      </c>
      <c r="E98" s="208"/>
      <c r="F98" s="208"/>
      <c r="G98" s="209"/>
      <c r="H98" s="101"/>
      <c r="I98" s="102"/>
      <c r="J98" s="103"/>
      <c r="K98" s="29"/>
      <c r="L98" s="68"/>
      <c r="M98" s="52"/>
    </row>
    <row r="99" spans="1:13" s="41" customFormat="1" ht="209.4" customHeight="1">
      <c r="A99" s="250"/>
      <c r="B99" s="5" t="s">
        <v>155</v>
      </c>
      <c r="C99" s="207" t="s">
        <v>60</v>
      </c>
      <c r="D99" s="208"/>
      <c r="E99" s="208"/>
      <c r="F99" s="208"/>
      <c r="G99" s="209"/>
      <c r="H99" s="101"/>
      <c r="I99" s="102"/>
      <c r="J99" s="103"/>
      <c r="K99" s="29"/>
      <c r="L99" s="68"/>
      <c r="M99" s="52"/>
    </row>
    <row r="100" spans="1:13" s="41" customFormat="1" ht="100.8" customHeight="1">
      <c r="A100" s="251"/>
      <c r="B100" s="5" t="s">
        <v>104</v>
      </c>
      <c r="C100" s="207" t="s">
        <v>105</v>
      </c>
      <c r="D100" s="208"/>
      <c r="E100" s="208"/>
      <c r="F100" s="208"/>
      <c r="G100" s="209"/>
      <c r="H100" s="101"/>
      <c r="I100" s="102"/>
      <c r="J100" s="103"/>
      <c r="K100" s="29"/>
      <c r="L100" s="68"/>
      <c r="M100" s="52"/>
    </row>
    <row r="101" spans="1:13" s="41" customFormat="1" ht="43.2" customHeight="1">
      <c r="A101" s="192" t="s">
        <v>161</v>
      </c>
      <c r="B101" s="193"/>
      <c r="C101" s="193"/>
      <c r="D101" s="193"/>
      <c r="E101" s="193"/>
      <c r="F101" s="193"/>
      <c r="G101" s="194"/>
      <c r="H101" s="185"/>
      <c r="I101" s="185"/>
      <c r="J101" s="185"/>
      <c r="K101" s="185"/>
      <c r="L101" s="185"/>
      <c r="M101" s="185"/>
    </row>
    <row r="102" spans="1:13" s="41" customFormat="1" ht="40.200000000000003" customHeight="1">
      <c r="A102" s="71"/>
      <c r="B102" s="207" t="s">
        <v>106</v>
      </c>
      <c r="C102" s="208"/>
      <c r="D102" s="208"/>
      <c r="E102" s="208"/>
      <c r="F102" s="208"/>
      <c r="G102" s="209"/>
      <c r="H102" s="101"/>
      <c r="I102" s="102"/>
      <c r="J102" s="103"/>
      <c r="K102" s="29"/>
      <c r="L102" s="68"/>
      <c r="M102" s="52"/>
    </row>
    <row r="103" spans="1:13" s="41" customFormat="1" ht="116.4" customHeight="1">
      <c r="A103" s="71" t="s">
        <v>110</v>
      </c>
      <c r="B103" s="207" t="s">
        <v>107</v>
      </c>
      <c r="C103" s="208"/>
      <c r="D103" s="208"/>
      <c r="E103" s="208"/>
      <c r="F103" s="208"/>
      <c r="G103" s="209"/>
      <c r="H103" s="101"/>
      <c r="I103" s="102"/>
      <c r="J103" s="103"/>
      <c r="K103" s="29"/>
      <c r="L103" s="68"/>
      <c r="M103" s="52"/>
    </row>
    <row r="104" spans="1:13" s="41" customFormat="1" ht="97.2" customHeight="1">
      <c r="A104" s="19" t="s">
        <v>108</v>
      </c>
      <c r="B104" s="218" t="s">
        <v>109</v>
      </c>
      <c r="C104" s="219"/>
      <c r="D104" s="219"/>
      <c r="E104" s="219"/>
      <c r="F104" s="219"/>
      <c r="G104" s="220"/>
      <c r="H104" s="101"/>
      <c r="I104" s="102"/>
      <c r="J104" s="103"/>
      <c r="K104" s="29"/>
      <c r="L104" s="68"/>
      <c r="M104" s="52"/>
    </row>
    <row r="105" spans="1:13" s="41" customFormat="1" ht="40.049999999999997" customHeight="1">
      <c r="A105" s="192" t="s">
        <v>121</v>
      </c>
      <c r="B105" s="193"/>
      <c r="C105" s="193"/>
      <c r="D105" s="193"/>
      <c r="E105" s="193"/>
      <c r="F105" s="193"/>
      <c r="G105" s="194"/>
      <c r="H105" s="185"/>
      <c r="I105" s="185"/>
      <c r="J105" s="185"/>
      <c r="K105" s="185"/>
      <c r="L105" s="185"/>
      <c r="M105" s="185"/>
    </row>
    <row r="106" spans="1:13" s="41" customFormat="1" ht="77.400000000000006" customHeight="1">
      <c r="A106" s="116" t="s">
        <v>111</v>
      </c>
      <c r="B106" s="117"/>
      <c r="C106" s="117"/>
      <c r="D106" s="117"/>
      <c r="E106" s="117"/>
      <c r="F106" s="117"/>
      <c r="G106" s="118"/>
      <c r="H106" s="101"/>
      <c r="I106" s="102"/>
      <c r="J106" s="103"/>
      <c r="K106" s="29"/>
      <c r="L106" s="68"/>
      <c r="M106" s="52"/>
    </row>
    <row r="107" spans="1:13" s="41" customFormat="1" ht="91.8" customHeight="1">
      <c r="A107" s="71" t="s">
        <v>112</v>
      </c>
      <c r="B107" s="207" t="s">
        <v>128</v>
      </c>
      <c r="C107" s="208"/>
      <c r="D107" s="208"/>
      <c r="E107" s="208"/>
      <c r="F107" s="208"/>
      <c r="G107" s="209"/>
      <c r="H107" s="101"/>
      <c r="I107" s="102"/>
      <c r="J107" s="103"/>
      <c r="K107" s="29"/>
      <c r="L107" s="68"/>
      <c r="M107" s="52"/>
    </row>
    <row r="108" spans="1:13" s="41" customFormat="1" ht="253.2" customHeight="1">
      <c r="A108" s="184" t="s">
        <v>113</v>
      </c>
      <c r="B108" s="255" t="s">
        <v>114</v>
      </c>
      <c r="C108" s="242"/>
      <c r="D108" s="242"/>
      <c r="E108" s="242"/>
      <c r="F108" s="242"/>
      <c r="G108" s="243"/>
      <c r="H108" s="101"/>
      <c r="I108" s="102"/>
      <c r="J108" s="103"/>
      <c r="K108" s="29"/>
      <c r="L108" s="68"/>
      <c r="M108" s="52"/>
    </row>
    <row r="109" spans="1:13" s="41" customFormat="1" ht="40.049999999999997" customHeight="1">
      <c r="A109" s="184"/>
      <c r="B109" s="258" t="s">
        <v>55</v>
      </c>
      <c r="C109" s="259"/>
      <c r="D109" s="259"/>
      <c r="E109" s="259"/>
      <c r="F109" s="259"/>
      <c r="G109" s="260"/>
      <c r="H109" s="101"/>
      <c r="I109" s="102"/>
      <c r="J109" s="103"/>
      <c r="K109" s="29"/>
      <c r="L109" s="68"/>
      <c r="M109" s="52"/>
    </row>
    <row r="110" spans="1:13" s="41" customFormat="1" ht="40.049999999999997" customHeight="1">
      <c r="A110" s="184"/>
      <c r="B110" s="207" t="s">
        <v>57</v>
      </c>
      <c r="C110" s="208"/>
      <c r="D110" s="209"/>
      <c r="E110" s="207" t="s">
        <v>115</v>
      </c>
      <c r="F110" s="208"/>
      <c r="G110" s="209"/>
      <c r="H110" s="101"/>
      <c r="I110" s="102"/>
      <c r="J110" s="103"/>
      <c r="K110" s="29"/>
      <c r="L110" s="68"/>
      <c r="M110" s="52"/>
    </row>
    <row r="111" spans="1:13" s="41" customFormat="1" ht="40.049999999999997" customHeight="1">
      <c r="A111" s="184"/>
      <c r="B111" s="207" t="s">
        <v>58</v>
      </c>
      <c r="C111" s="208"/>
      <c r="D111" s="209"/>
      <c r="E111" s="207" t="s">
        <v>12</v>
      </c>
      <c r="F111" s="208"/>
      <c r="G111" s="209"/>
      <c r="H111" s="101"/>
      <c r="I111" s="102"/>
      <c r="J111" s="103"/>
      <c r="K111" s="29"/>
      <c r="L111" s="68"/>
      <c r="M111" s="52"/>
    </row>
    <row r="112" spans="1:13" s="41" customFormat="1" ht="40.049999999999997" customHeight="1">
      <c r="A112" s="184"/>
      <c r="B112" s="207" t="s">
        <v>59</v>
      </c>
      <c r="C112" s="208"/>
      <c r="D112" s="209"/>
      <c r="E112" s="207" t="s">
        <v>10</v>
      </c>
      <c r="F112" s="208"/>
      <c r="G112" s="209"/>
      <c r="H112" s="101"/>
      <c r="I112" s="102"/>
      <c r="J112" s="103"/>
      <c r="K112" s="29"/>
      <c r="L112" s="68"/>
      <c r="M112" s="52"/>
    </row>
    <row r="113" spans="1:13" s="41" customFormat="1" ht="40.049999999999997" customHeight="1">
      <c r="A113" s="184"/>
      <c r="B113" s="207" t="s">
        <v>11</v>
      </c>
      <c r="C113" s="208"/>
      <c r="D113" s="209"/>
      <c r="E113" s="207" t="s">
        <v>10</v>
      </c>
      <c r="F113" s="208"/>
      <c r="G113" s="209"/>
      <c r="H113" s="101"/>
      <c r="I113" s="102"/>
      <c r="J113" s="103"/>
      <c r="K113" s="29"/>
      <c r="L113" s="68"/>
      <c r="M113" s="52"/>
    </row>
    <row r="114" spans="1:13" s="41" customFormat="1" ht="40.049999999999997" customHeight="1">
      <c r="A114" s="184"/>
      <c r="B114" s="236" t="s">
        <v>9</v>
      </c>
      <c r="C114" s="237"/>
      <c r="D114" s="238"/>
      <c r="E114" s="207" t="s">
        <v>160</v>
      </c>
      <c r="F114" s="208"/>
      <c r="G114" s="209"/>
      <c r="H114" s="131"/>
      <c r="I114" s="132"/>
      <c r="J114" s="133"/>
      <c r="K114" s="91"/>
      <c r="L114" s="123"/>
      <c r="M114" s="129"/>
    </row>
    <row r="115" spans="1:13" s="41" customFormat="1" ht="40.049999999999997" customHeight="1">
      <c r="A115" s="184"/>
      <c r="B115" s="239"/>
      <c r="C115" s="240"/>
      <c r="D115" s="241"/>
      <c r="E115" s="207" t="s">
        <v>158</v>
      </c>
      <c r="F115" s="208"/>
      <c r="G115" s="209"/>
      <c r="H115" s="134"/>
      <c r="I115" s="135"/>
      <c r="J115" s="136"/>
      <c r="K115" s="92"/>
      <c r="L115" s="125"/>
      <c r="M115" s="130"/>
    </row>
    <row r="116" spans="1:13" s="41" customFormat="1" ht="40.049999999999997" customHeight="1">
      <c r="A116" s="184"/>
      <c r="B116" s="236" t="s">
        <v>159</v>
      </c>
      <c r="C116" s="237"/>
      <c r="D116" s="238"/>
      <c r="E116" s="207" t="s">
        <v>8</v>
      </c>
      <c r="F116" s="208"/>
      <c r="G116" s="209"/>
      <c r="H116" s="131"/>
      <c r="I116" s="132"/>
      <c r="J116" s="133"/>
      <c r="K116" s="91"/>
      <c r="L116" s="123"/>
      <c r="M116" s="129"/>
    </row>
    <row r="117" spans="1:13" s="41" customFormat="1" ht="40.049999999999997" customHeight="1">
      <c r="A117" s="184"/>
      <c r="B117" s="239"/>
      <c r="C117" s="240"/>
      <c r="D117" s="241"/>
      <c r="E117" s="207" t="s">
        <v>158</v>
      </c>
      <c r="F117" s="208"/>
      <c r="G117" s="209"/>
      <c r="H117" s="134"/>
      <c r="I117" s="135"/>
      <c r="J117" s="136"/>
      <c r="K117" s="92"/>
      <c r="L117" s="125"/>
      <c r="M117" s="130"/>
    </row>
    <row r="118" spans="1:13" s="41" customFormat="1" ht="40.049999999999997" customHeight="1">
      <c r="A118" s="184"/>
      <c r="B118" s="207" t="s">
        <v>7</v>
      </c>
      <c r="C118" s="208"/>
      <c r="D118" s="209"/>
      <c r="E118" s="207" t="s">
        <v>6</v>
      </c>
      <c r="F118" s="208"/>
      <c r="G118" s="209"/>
      <c r="H118" s="101"/>
      <c r="I118" s="102"/>
      <c r="J118" s="103"/>
      <c r="K118" s="29"/>
      <c r="L118" s="68"/>
      <c r="M118" s="52"/>
    </row>
    <row r="119" spans="1:13" s="41" customFormat="1" ht="40.049999999999997" customHeight="1">
      <c r="A119" s="261" t="s">
        <v>5</v>
      </c>
      <c r="B119" s="262"/>
      <c r="C119" s="262"/>
      <c r="D119" s="262"/>
      <c r="E119" s="262"/>
      <c r="F119" s="262"/>
      <c r="G119" s="263"/>
      <c r="H119" s="101"/>
      <c r="I119" s="102"/>
      <c r="J119" s="103"/>
      <c r="K119" s="29"/>
      <c r="L119" s="68"/>
      <c r="M119" s="52"/>
    </row>
    <row r="120" spans="1:13" s="41" customFormat="1" ht="40.049999999999997" customHeight="1">
      <c r="A120" s="267" t="s">
        <v>130</v>
      </c>
      <c r="B120" s="268"/>
      <c r="C120" s="268"/>
      <c r="D120" s="268"/>
      <c r="E120" s="268"/>
      <c r="F120" s="268"/>
      <c r="G120" s="269"/>
      <c r="H120" s="152"/>
      <c r="I120" s="152"/>
      <c r="J120" s="152"/>
      <c r="K120" s="152"/>
      <c r="L120" s="152"/>
      <c r="M120" s="152"/>
    </row>
    <row r="121" spans="1:13" s="41" customFormat="1" ht="408.6" customHeight="1">
      <c r="A121" s="207" t="s">
        <v>116</v>
      </c>
      <c r="B121" s="208"/>
      <c r="C121" s="208"/>
      <c r="D121" s="208"/>
      <c r="E121" s="208"/>
      <c r="F121" s="208"/>
      <c r="G121" s="209"/>
      <c r="H121" s="139"/>
      <c r="I121" s="140"/>
      <c r="J121" s="141"/>
      <c r="K121" s="29"/>
      <c r="L121" s="74"/>
      <c r="M121" s="52"/>
    </row>
    <row r="122" spans="1:13" s="41" customFormat="1" ht="40.049999999999997" customHeight="1">
      <c r="A122" s="264" t="s">
        <v>4</v>
      </c>
      <c r="B122" s="265"/>
      <c r="C122" s="265"/>
      <c r="D122" s="265"/>
      <c r="E122" s="265"/>
      <c r="F122" s="265"/>
      <c r="G122" s="266"/>
      <c r="H122" s="153"/>
      <c r="I122" s="153"/>
      <c r="J122" s="153"/>
      <c r="K122" s="153"/>
      <c r="L122" s="153"/>
      <c r="M122" s="153"/>
    </row>
    <row r="123" spans="1:13" s="41" customFormat="1" ht="258" customHeight="1">
      <c r="A123" s="207" t="s">
        <v>129</v>
      </c>
      <c r="B123" s="208"/>
      <c r="C123" s="208"/>
      <c r="D123" s="208"/>
      <c r="E123" s="208"/>
      <c r="F123" s="208"/>
      <c r="G123" s="209"/>
      <c r="H123" s="101"/>
      <c r="I123" s="102"/>
      <c r="J123" s="103"/>
      <c r="K123" s="29"/>
      <c r="L123" s="68"/>
      <c r="M123" s="52"/>
    </row>
    <row r="124" spans="1:13" s="41" customFormat="1" ht="40.049999999999997" customHeight="1">
      <c r="A124" s="154" t="s">
        <v>3</v>
      </c>
      <c r="B124" s="155"/>
      <c r="C124" s="155"/>
      <c r="D124" s="155"/>
      <c r="E124" s="155"/>
      <c r="F124" s="155"/>
      <c r="G124" s="155"/>
      <c r="H124" s="155"/>
      <c r="I124" s="155"/>
      <c r="J124" s="155"/>
      <c r="K124" s="155"/>
      <c r="L124" s="155"/>
      <c r="M124" s="156"/>
    </row>
    <row r="125" spans="1:13" s="41" customFormat="1" ht="250.8" customHeight="1">
      <c r="A125" s="116" t="s">
        <v>117</v>
      </c>
      <c r="B125" s="117"/>
      <c r="C125" s="117"/>
      <c r="D125" s="117"/>
      <c r="E125" s="117"/>
      <c r="F125" s="117"/>
      <c r="G125" s="117"/>
      <c r="H125" s="117"/>
      <c r="I125" s="117"/>
      <c r="J125" s="117"/>
      <c r="K125" s="117"/>
      <c r="L125" s="117"/>
      <c r="M125" s="118"/>
    </row>
    <row r="126" spans="1:13" s="41" customFormat="1" ht="40.049999999999997" customHeight="1">
      <c r="A126" s="261" t="s">
        <v>2</v>
      </c>
      <c r="B126" s="262"/>
      <c r="C126" s="262"/>
      <c r="D126" s="262"/>
      <c r="E126" s="262"/>
      <c r="F126" s="262"/>
      <c r="G126" s="263"/>
      <c r="H126" s="157">
        <f>H47</f>
        <v>0</v>
      </c>
      <c r="I126" s="158"/>
      <c r="J126" s="159"/>
      <c r="K126" s="80"/>
      <c r="L126" s="80"/>
      <c r="M126" s="12"/>
    </row>
    <row r="127" spans="1:13" s="41" customFormat="1" ht="40.049999999999997" customHeight="1">
      <c r="A127" s="261" t="s">
        <v>1</v>
      </c>
      <c r="B127" s="262"/>
      <c r="C127" s="262"/>
      <c r="D127" s="262"/>
      <c r="E127" s="262"/>
      <c r="F127" s="262"/>
      <c r="G127" s="263"/>
      <c r="H127" s="157">
        <f>J47</f>
        <v>0</v>
      </c>
      <c r="I127" s="158"/>
      <c r="J127" s="159"/>
      <c r="K127" s="80"/>
      <c r="L127" s="80"/>
      <c r="M127" s="12"/>
    </row>
    <row r="128" spans="1:13" s="41" customFormat="1" ht="40.049999999999997" customHeight="1">
      <c r="A128" s="261" t="s">
        <v>0</v>
      </c>
      <c r="B128" s="262"/>
      <c r="C128" s="262"/>
      <c r="D128" s="262"/>
      <c r="E128" s="262"/>
      <c r="F128" s="262"/>
      <c r="G128" s="263"/>
      <c r="H128" s="146">
        <f>H7</f>
        <v>0</v>
      </c>
      <c r="I128" s="147"/>
      <c r="J128" s="148"/>
      <c r="K128" s="78"/>
      <c r="L128" s="78"/>
      <c r="M128" s="12"/>
    </row>
    <row r="129" spans="1:13" s="41" customFormat="1" ht="40.049999999999997" customHeight="1">
      <c r="A129" s="233" t="s">
        <v>118</v>
      </c>
      <c r="B129" s="234"/>
      <c r="C129" s="234"/>
      <c r="D129" s="234"/>
      <c r="E129" s="234"/>
      <c r="F129" s="234"/>
      <c r="G129" s="235"/>
      <c r="H129" s="149">
        <f>(H128+(5.064*H126)+(1.234*H127))*D3</f>
        <v>0</v>
      </c>
      <c r="I129" s="150"/>
      <c r="J129" s="151"/>
      <c r="K129" s="79"/>
      <c r="L129" s="79"/>
      <c r="M129" s="12"/>
    </row>
    <row r="130" spans="1:13" ht="40.049999999999997" customHeight="1">
      <c r="A130" s="182"/>
      <c r="B130" s="182"/>
      <c r="C130" s="182"/>
      <c r="D130" s="182"/>
      <c r="E130" s="182"/>
      <c r="F130" s="182"/>
      <c r="G130" s="182"/>
      <c r="H130" s="182"/>
      <c r="I130" s="1"/>
      <c r="M130" s="1"/>
    </row>
    <row r="131" spans="1:13" ht="40.049999999999997" customHeight="1">
      <c r="A131" s="2"/>
      <c r="B131" s="2"/>
      <c r="C131" s="2"/>
      <c r="H131" s="2"/>
      <c r="I131" s="2"/>
      <c r="M131" s="1"/>
    </row>
    <row r="132" spans="1:13" ht="40.049999999999997" customHeight="1">
      <c r="A132" s="2"/>
      <c r="B132" s="2"/>
      <c r="C132" s="2"/>
      <c r="H132" s="2"/>
      <c r="I132" s="2"/>
      <c r="M132" s="1"/>
    </row>
  </sheetData>
  <sheetProtection algorithmName="SHA-512" hashValue="7QV0Ey1v27kjLoDxqcP+TvTbBWQfLHpLHRul5OXmO3aU1py6M0nwMr076VDhvyXm264wIrTO6ufPNYqAKw9Izg==" saltValue="hAK07gD9LPtSNvZrmyj3xQ==" spinCount="100000" sheet="1" objects="1" scenarios="1" formatRows="0" selectLockedCells="1"/>
  <mergeCells count="278">
    <mergeCell ref="B4:G4"/>
    <mergeCell ref="H4:J4"/>
    <mergeCell ref="B5:G5"/>
    <mergeCell ref="H5:J5"/>
    <mergeCell ref="B6:G6"/>
    <mergeCell ref="H6:J6"/>
    <mergeCell ref="B1:G1"/>
    <mergeCell ref="H1:J1"/>
    <mergeCell ref="B2:G2"/>
    <mergeCell ref="H2:J2"/>
    <mergeCell ref="B3:G3"/>
    <mergeCell ref="H3:J3"/>
    <mergeCell ref="B10:G10"/>
    <mergeCell ref="H10:J10"/>
    <mergeCell ref="B11:G11"/>
    <mergeCell ref="H11:J11"/>
    <mergeCell ref="A12:G12"/>
    <mergeCell ref="H12:M12"/>
    <mergeCell ref="B7:G7"/>
    <mergeCell ref="H7:J7"/>
    <mergeCell ref="B8:G8"/>
    <mergeCell ref="H8:J8"/>
    <mergeCell ref="B9:G9"/>
    <mergeCell ref="H9:J9"/>
    <mergeCell ref="A13:A23"/>
    <mergeCell ref="B13:G13"/>
    <mergeCell ref="H13:J13"/>
    <mergeCell ref="B14:G14"/>
    <mergeCell ref="H14:J14"/>
    <mergeCell ref="C15:G15"/>
    <mergeCell ref="H15:J15"/>
    <mergeCell ref="C16:G16"/>
    <mergeCell ref="H16:J16"/>
    <mergeCell ref="C17:G17"/>
    <mergeCell ref="C21:G21"/>
    <mergeCell ref="H21:J21"/>
    <mergeCell ref="C22:G22"/>
    <mergeCell ref="H22:J22"/>
    <mergeCell ref="C23:G23"/>
    <mergeCell ref="H23:J23"/>
    <mergeCell ref="H17:J17"/>
    <mergeCell ref="C18:G18"/>
    <mergeCell ref="H18:J18"/>
    <mergeCell ref="C19:G19"/>
    <mergeCell ref="H19:J19"/>
    <mergeCell ref="C20:G20"/>
    <mergeCell ref="H20:J20"/>
    <mergeCell ref="B27:G27"/>
    <mergeCell ref="H27:J27"/>
    <mergeCell ref="B28:G28"/>
    <mergeCell ref="H28:J28"/>
    <mergeCell ref="B29:G29"/>
    <mergeCell ref="H29:J29"/>
    <mergeCell ref="A24:G24"/>
    <mergeCell ref="H24:M24"/>
    <mergeCell ref="B25:G25"/>
    <mergeCell ref="H25:J25"/>
    <mergeCell ref="B26:G26"/>
    <mergeCell ref="H26:J26"/>
    <mergeCell ref="H34:J34"/>
    <mergeCell ref="H35:J35"/>
    <mergeCell ref="H36:J36"/>
    <mergeCell ref="B37:G37"/>
    <mergeCell ref="H37:J37"/>
    <mergeCell ref="H38:J38"/>
    <mergeCell ref="H30:J30"/>
    <mergeCell ref="H31:J31"/>
    <mergeCell ref="B32:G32"/>
    <mergeCell ref="H32:J32"/>
    <mergeCell ref="B33:G33"/>
    <mergeCell ref="H33:J33"/>
    <mergeCell ref="B43:G43"/>
    <mergeCell ref="H43:J43"/>
    <mergeCell ref="B44:G44"/>
    <mergeCell ref="H44:J44"/>
    <mergeCell ref="A45:G45"/>
    <mergeCell ref="H45:M45"/>
    <mergeCell ref="H39:J39"/>
    <mergeCell ref="H40:J40"/>
    <mergeCell ref="B41:G41"/>
    <mergeCell ref="H41:J41"/>
    <mergeCell ref="B42:G42"/>
    <mergeCell ref="H42:J42"/>
    <mergeCell ref="A48:G48"/>
    <mergeCell ref="H48:M48"/>
    <mergeCell ref="B49:G49"/>
    <mergeCell ref="H49:J49"/>
    <mergeCell ref="B50:G50"/>
    <mergeCell ref="H50:J50"/>
    <mergeCell ref="A46:A47"/>
    <mergeCell ref="B46:G47"/>
    <mergeCell ref="H46:I46"/>
    <mergeCell ref="K46:K47"/>
    <mergeCell ref="L46:L47"/>
    <mergeCell ref="M46:M47"/>
    <mergeCell ref="H47:I47"/>
    <mergeCell ref="B51:G51"/>
    <mergeCell ref="H51:J51"/>
    <mergeCell ref="A52:G52"/>
    <mergeCell ref="H52:M52"/>
    <mergeCell ref="A53:A67"/>
    <mergeCell ref="B53:G53"/>
    <mergeCell ref="H53:J67"/>
    <mergeCell ref="K53:K67"/>
    <mergeCell ref="L53:L67"/>
    <mergeCell ref="M53:M67"/>
    <mergeCell ref="B57:D57"/>
    <mergeCell ref="E57:G57"/>
    <mergeCell ref="B58:D58"/>
    <mergeCell ref="E58:G58"/>
    <mergeCell ref="B59:D59"/>
    <mergeCell ref="E59:G59"/>
    <mergeCell ref="B54:D54"/>
    <mergeCell ref="E54:G54"/>
    <mergeCell ref="B55:D55"/>
    <mergeCell ref="E55:G55"/>
    <mergeCell ref="B56:D56"/>
    <mergeCell ref="E56:G56"/>
    <mergeCell ref="B63:D63"/>
    <mergeCell ref="E63:G63"/>
    <mergeCell ref="B64:D64"/>
    <mergeCell ref="E64:G64"/>
    <mergeCell ref="B65:D65"/>
    <mergeCell ref="E65:G65"/>
    <mergeCell ref="B60:D60"/>
    <mergeCell ref="E60:G60"/>
    <mergeCell ref="B61:D61"/>
    <mergeCell ref="E61:G61"/>
    <mergeCell ref="B62:D62"/>
    <mergeCell ref="E62:G62"/>
    <mergeCell ref="A69:G69"/>
    <mergeCell ref="H69:J69"/>
    <mergeCell ref="A70:A71"/>
    <mergeCell ref="B70:G71"/>
    <mergeCell ref="K70:K71"/>
    <mergeCell ref="L70:L71"/>
    <mergeCell ref="B66:D66"/>
    <mergeCell ref="E66:G66"/>
    <mergeCell ref="B67:D67"/>
    <mergeCell ref="E67:G67"/>
    <mergeCell ref="A68:G68"/>
    <mergeCell ref="H68:M68"/>
    <mergeCell ref="M70:M71"/>
    <mergeCell ref="B72:G72"/>
    <mergeCell ref="H72:J72"/>
    <mergeCell ref="A73:A83"/>
    <mergeCell ref="C73:G73"/>
    <mergeCell ref="H73:J73"/>
    <mergeCell ref="C74:G74"/>
    <mergeCell ref="H74:J74"/>
    <mergeCell ref="C75:G75"/>
    <mergeCell ref="H75:J75"/>
    <mergeCell ref="C79:G79"/>
    <mergeCell ref="H79:J79"/>
    <mergeCell ref="C80:G80"/>
    <mergeCell ref="H80:J80"/>
    <mergeCell ref="C81:G81"/>
    <mergeCell ref="H81:J81"/>
    <mergeCell ref="C76:G76"/>
    <mergeCell ref="H76:J76"/>
    <mergeCell ref="C77:G77"/>
    <mergeCell ref="H77:J77"/>
    <mergeCell ref="C78:G78"/>
    <mergeCell ref="H78:J78"/>
    <mergeCell ref="A86:A87"/>
    <mergeCell ref="C86:G86"/>
    <mergeCell ref="H86:J86"/>
    <mergeCell ref="C87:G87"/>
    <mergeCell ref="H87:J87"/>
    <mergeCell ref="B88:G88"/>
    <mergeCell ref="H88:J88"/>
    <mergeCell ref="C82:G82"/>
    <mergeCell ref="H82:J82"/>
    <mergeCell ref="C83:G83"/>
    <mergeCell ref="H83:J83"/>
    <mergeCell ref="A84:A85"/>
    <mergeCell ref="C84:G84"/>
    <mergeCell ref="H84:J84"/>
    <mergeCell ref="C85:G85"/>
    <mergeCell ref="H85:J85"/>
    <mergeCell ref="K91:K92"/>
    <mergeCell ref="L91:L92"/>
    <mergeCell ref="M91:M92"/>
    <mergeCell ref="C93:G93"/>
    <mergeCell ref="H93:J93"/>
    <mergeCell ref="A94:A100"/>
    <mergeCell ref="C94:G94"/>
    <mergeCell ref="H94:J94"/>
    <mergeCell ref="B95:B98"/>
    <mergeCell ref="D95:G95"/>
    <mergeCell ref="A89:A93"/>
    <mergeCell ref="B89:G89"/>
    <mergeCell ref="H89:J89"/>
    <mergeCell ref="C90:G90"/>
    <mergeCell ref="H90:J90"/>
    <mergeCell ref="B91:B92"/>
    <mergeCell ref="C91:G92"/>
    <mergeCell ref="H91:J92"/>
    <mergeCell ref="C99:G99"/>
    <mergeCell ref="H99:J99"/>
    <mergeCell ref="C100:G100"/>
    <mergeCell ref="H100:J100"/>
    <mergeCell ref="A101:G101"/>
    <mergeCell ref="H101:M101"/>
    <mergeCell ref="H95:J95"/>
    <mergeCell ref="D96:G96"/>
    <mergeCell ref="H96:J96"/>
    <mergeCell ref="D97:G97"/>
    <mergeCell ref="H97:J97"/>
    <mergeCell ref="D98:G98"/>
    <mergeCell ref="H98:J98"/>
    <mergeCell ref="A105:G105"/>
    <mergeCell ref="H105:M105"/>
    <mergeCell ref="A106:G106"/>
    <mergeCell ref="H106:J106"/>
    <mergeCell ref="B107:G107"/>
    <mergeCell ref="H107:J107"/>
    <mergeCell ref="B102:G102"/>
    <mergeCell ref="H102:J102"/>
    <mergeCell ref="B103:G103"/>
    <mergeCell ref="H103:J103"/>
    <mergeCell ref="B104:G104"/>
    <mergeCell ref="H104:J104"/>
    <mergeCell ref="H111:J111"/>
    <mergeCell ref="B112:D112"/>
    <mergeCell ref="E112:G112"/>
    <mergeCell ref="H112:J112"/>
    <mergeCell ref="B113:D113"/>
    <mergeCell ref="E113:G113"/>
    <mergeCell ref="H113:J113"/>
    <mergeCell ref="A108:A118"/>
    <mergeCell ref="B108:G108"/>
    <mergeCell ref="H108:J108"/>
    <mergeCell ref="B109:G109"/>
    <mergeCell ref="H109:J109"/>
    <mergeCell ref="B110:D110"/>
    <mergeCell ref="E110:G110"/>
    <mergeCell ref="H110:J110"/>
    <mergeCell ref="B111:D111"/>
    <mergeCell ref="E111:G111"/>
    <mergeCell ref="B116:D117"/>
    <mergeCell ref="E116:G116"/>
    <mergeCell ref="H116:J117"/>
    <mergeCell ref="K116:K117"/>
    <mergeCell ref="L116:L117"/>
    <mergeCell ref="M116:M117"/>
    <mergeCell ref="E117:G117"/>
    <mergeCell ref="B114:D115"/>
    <mergeCell ref="E114:G114"/>
    <mergeCell ref="H114:J115"/>
    <mergeCell ref="K114:K115"/>
    <mergeCell ref="L114:L115"/>
    <mergeCell ref="M114:M115"/>
    <mergeCell ref="E115:G115"/>
    <mergeCell ref="A121:G121"/>
    <mergeCell ref="H121:J121"/>
    <mergeCell ref="A122:G122"/>
    <mergeCell ref="H122:M122"/>
    <mergeCell ref="A123:G123"/>
    <mergeCell ref="H123:J123"/>
    <mergeCell ref="B118:D118"/>
    <mergeCell ref="E118:G118"/>
    <mergeCell ref="H118:J118"/>
    <mergeCell ref="A119:G119"/>
    <mergeCell ref="H119:J119"/>
    <mergeCell ref="A120:G120"/>
    <mergeCell ref="H120:M120"/>
    <mergeCell ref="A128:G128"/>
    <mergeCell ref="H128:J128"/>
    <mergeCell ref="A129:G129"/>
    <mergeCell ref="H129:J129"/>
    <mergeCell ref="A130:H130"/>
    <mergeCell ref="A124:M124"/>
    <mergeCell ref="A125:M125"/>
    <mergeCell ref="A126:G126"/>
    <mergeCell ref="H126:J126"/>
    <mergeCell ref="A127:G127"/>
    <mergeCell ref="H127:J127"/>
  </mergeCells>
  <conditionalFormatting sqref="C23 M71:XFD71 N47:XFD47 A12:A13 A1:B11 H1:XFD12 A24 H32:XFD33 A32:B33 A45 A34:XFD36 A46:B46 H47:J47 A47:A48 A52 A49:B51 H24:XFD29 A25:B29 H37:XFD37 A37:B37 B38:XFD40 A42:B44 A31:XFD31 H41:XFD46 H48:XFD70 B70 H71:J71 A68:A72 B72:B83 C73:C83 B84:C87 A88:B89 B95:D95 C96:D98 C99:C100 B102:B104 H72:XFD90 A118:B118 A117 A116:B116 A115 E110:E118 H114 K114:XFD114 N115:XFD115 H116 K116:XFD116 N117:XFD117 A124:XFD125 A119:A123 H118:XFD123 A30:H30 K30:XFD30 B93:C94 B90:C91 H91 K91:XFD91 N92:XFD92 A101:A109 B107:B109 A110:B114 H93:XFD113 A130:XFD1048576 A126:A129 H126:XFD129 K13:XFD23 H13:H23 E54:E67 A53:B67 B41">
    <cfRule type="expression" dxfId="34" priority="4">
      <formula>CELL("protect",A1)=0</formula>
    </cfRule>
  </conditionalFormatting>
  <conditionalFormatting sqref="B99">
    <cfRule type="expression" dxfId="33" priority="3">
      <formula>CELL("protect",B99)=0</formula>
    </cfRule>
  </conditionalFormatting>
  <conditionalFormatting sqref="B100">
    <cfRule type="expression" dxfId="32" priority="2">
      <formula>CELL("protect",B100)=0</formula>
    </cfRule>
  </conditionalFormatting>
  <conditionalFormatting sqref="A38:A41">
    <cfRule type="expression" dxfId="31" priority="1">
      <formula>CELL("protect",A38)=0</formula>
    </cfRule>
  </conditionalFormatting>
  <dataValidations count="1">
    <dataValidation type="list" allowBlank="1" showInputMessage="1" showErrorMessage="1" sqref="K5:K11 K123 K121 K46:K47 K53:K67 K49:K51 K13:K23 K25:K44 K118:K119 K102:K104 K106:K114 K116 K69:K91 K93:K100">
      <formula1>$R$3:$R$4</formula1>
    </dataValidation>
  </dataValidations>
  <hyperlinks>
    <hyperlink ref="B94" display="4.5.8.1          Nameplate"/>
    <hyperlink ref="B87" display="4.5.5.2"/>
  </hyperlinks>
  <pageMargins left="0.7" right="0.7" top="0.75" bottom="0.75" header="0.3" footer="0.3"/>
  <pageSetup scale="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021802010006</vt:lpstr>
      <vt:lpstr>021802010007</vt:lpstr>
      <vt:lpstr>021802010009</vt:lpstr>
      <vt:lpstr>021802010012</vt:lpstr>
      <vt:lpstr>021802010013</vt:lpstr>
      <vt:lpstr>021802010014</vt:lpstr>
      <vt:lpstr>021802010015</vt:lpstr>
      <vt:lpstr>021802010016</vt:lpstr>
      <vt:lpstr>021802010017</vt:lpstr>
      <vt:lpstr>021802010018</vt:lpstr>
      <vt:lpstr>021802010020</vt:lpstr>
      <vt:lpstr>021802010023</vt:lpstr>
      <vt:lpstr>021802010028</vt:lpstr>
      <vt:lpstr>021802010029</vt:lpstr>
      <vt:lpstr>021802010031</vt:lpstr>
      <vt:lpstr>021802010032</vt:lpstr>
      <vt:lpstr>021802010041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Kolonje Mckenzie</dc:creator>
  <cp:lastModifiedBy>Kolonje Mckenzie</cp:lastModifiedBy>
  <dcterms:created xsi:type="dcterms:W3CDTF">2024-06-04T22:34:58Z</dcterms:created>
  <dcterms:modified xsi:type="dcterms:W3CDTF">2024-11-18T21:20:54Z</dcterms:modified>
</cp:coreProperties>
</file>